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9" sheetId="1" r:id="rId1"/>
    <sheet name="стр.10_12" sheetId="2" r:id="rId2"/>
  </sheets>
  <definedNames>
    <definedName name="TABLE" localSheetId="0">'стр.1_9'!#REF!</definedName>
    <definedName name="TABLE" localSheetId="1">'стр.10_12'!#REF!</definedName>
    <definedName name="TABLE_2" localSheetId="0">'стр.1_9'!#REF!</definedName>
    <definedName name="TABLE_2" localSheetId="1">'стр.10_12'!#REF!</definedName>
    <definedName name="_xlnm.Print_Titles" localSheetId="0">'стр.1_9'!$33:$33</definedName>
    <definedName name="_xlnm.Print_Titles" localSheetId="1">'стр.10_12'!$3:$4</definedName>
    <definedName name="_xlnm.Print_Area" localSheetId="0">'стр.1_9'!$A$1:$DA$126</definedName>
    <definedName name="_xlnm.Print_Area" localSheetId="1">'стр.10_12'!$A$1:$DA$20</definedName>
  </definedNames>
  <calcPr fullCalcOnLoad="1"/>
</workbook>
</file>

<file path=xl/sharedStrings.xml><?xml version="1.0" encoding="utf-8"?>
<sst xmlns="http://schemas.openxmlformats.org/spreadsheetml/2006/main" count="307" uniqueCount="153">
  <si>
    <t>Наименование
показателей</t>
  </si>
  <si>
    <t>Единица измерения</t>
  </si>
  <si>
    <t>Фактические показатели за год, предшествующий базовому периоду</t>
  </si>
  <si>
    <t>Предложения
на расчетный период регулирования</t>
  </si>
  <si>
    <t>Приложение № 1</t>
  </si>
  <si>
    <t>к стандартам раскрытия информации
субъектами оптового и розничных
рынков электрической энергии</t>
  </si>
  <si>
    <t>(в ред. Постановления Правительства РФ
от 30.01.2019 № 64)</t>
  </si>
  <si>
    <t>П Р Е Д Л О Ж Е Н И Е</t>
  </si>
  <si>
    <t>о размере цен (тарифов), долгосрочных параметров регулирования</t>
  </si>
  <si>
    <t xml:space="preserve">(вид цены (тарифа) на </t>
  </si>
  <si>
    <t xml:space="preserve"> год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</si>
  <si>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</si>
  <si>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</si>
  <si>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</si>
  <si>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</si>
  <si>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</si>
  <si>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</si>
  <si>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</si>
  <si>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</si>
  <si>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</si>
  <si>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</si>
  <si>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</si>
  <si>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</si>
  <si>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</si>
  <si>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организации</t>
  </si>
  <si>
    <t>1.</t>
  </si>
  <si>
    <t>1.1.1.А.</t>
  </si>
  <si>
    <t>1.1.</t>
  </si>
  <si>
    <t>тыс. рублей</t>
  </si>
  <si>
    <t>1.2.</t>
  </si>
  <si>
    <t>1.3.</t>
  </si>
  <si>
    <t>Чистая прибыль (убыток)</t>
  </si>
  <si>
    <t>2.</t>
  </si>
  <si>
    <t>2.1.</t>
  </si>
  <si>
    <t>3.</t>
  </si>
  <si>
    <t>3.1.</t>
  </si>
  <si>
    <t>3.2.</t>
  </si>
  <si>
    <t>3.3.</t>
  </si>
  <si>
    <t>тыс. кВт·ч</t>
  </si>
  <si>
    <t>4.</t>
  </si>
  <si>
    <t>в том числе:</t>
  </si>
  <si>
    <t>5.</t>
  </si>
  <si>
    <t>Показатели численности персонала и фонда оплаты труда по регулируемым видам деятельности</t>
  </si>
  <si>
    <t>человек</t>
  </si>
  <si>
    <t>Среднесписочная численность персонала</t>
  </si>
  <si>
    <t>тыс. рублей
на человека</t>
  </si>
  <si>
    <t>Среднемесячная заработная плата на одного работника</t>
  </si>
  <si>
    <t>Реквизиты отраслевого тарифного соглашения (дата утверждения, срок действия)</t>
  </si>
  <si>
    <t>6.</t>
  </si>
  <si>
    <t>7.</t>
  </si>
  <si>
    <t>2. Основные показатели деятельности гарантирующих поставщиков</t>
  </si>
  <si>
    <t>Объемы полезного отпуска электрической энергии - всего</t>
  </si>
  <si>
    <t>населению и приравненным к нему 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</si>
  <si>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</si>
  <si>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</si>
  <si>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</si>
  <si>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</si>
  <si>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</si>
  <si>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</si>
  <si>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</si>
  <si>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</si>
  <si>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1.1.1.Б.</t>
  </si>
  <si>
    <t>1.1.2.</t>
  </si>
  <si>
    <t>население, проживающее в городских населенных пунктах в домах, оборудованных в установленном порядке стационарными электроплитами</t>
  </si>
  <si>
    <t>1.1.2.А.</t>
  </si>
  <si>
    <t>1.1.2.Б.</t>
  </si>
  <si>
    <t>1.1.3.</t>
  </si>
  <si>
    <t>население, проживающее в городских населенных пунктах в домах, оборудованных в установленном порядке стационарными электроотопительными установками</t>
  </si>
  <si>
    <t>1.1.3.А.</t>
  </si>
  <si>
    <t>1.1.3.Б.</t>
  </si>
  <si>
    <t>1.1.4.</t>
  </si>
  <si>
    <t>население, проживающее 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</si>
  <si>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1.1.4.А.</t>
  </si>
  <si>
    <t>1.1.4.Б.</t>
  </si>
  <si>
    <t>1.1.5.</t>
  </si>
  <si>
    <t>население, проживающее в сельских населенных пунктах</t>
  </si>
  <si>
    <t>1.1.5.А.</t>
  </si>
  <si>
    <t>1.1.5.Б.</t>
  </si>
  <si>
    <t>1.1.6.</t>
  </si>
  <si>
    <t>потребители, приравненные к населению, - всего</t>
  </si>
  <si>
    <t>1.1.6.А.</t>
  </si>
  <si>
    <t>1.1.6.Б.</t>
  </si>
  <si>
    <t>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</si>
  <si>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менее 670 кВт</t>
  </si>
  <si>
    <t>от 670 кВт до 10 МВт</t>
  </si>
  <si>
    <t>не менее 10 МВт</t>
  </si>
  <si>
    <t>сетевым организациям, приобретающим электрическую энергию в целях компенсации потерь электрической энергии в сетях</t>
  </si>
  <si>
    <t>в первом полугодии</t>
  </si>
  <si>
    <t>во втором полугодии</t>
  </si>
  <si>
    <t>Количество обслуживаемых договоров - всего</t>
  </si>
  <si>
    <t>тыс. штук</t>
  </si>
  <si>
    <t>с населением и приравненным к нему категориям потребителей</t>
  </si>
  <si>
    <t>2.2.</t>
  </si>
  <si>
    <t>с потребителями, за исключением электрической энергии, поставляемой населению и приравненным к нему категориям потребителей и сетевым организациям</t>
  </si>
  <si>
    <t>2.3.</t>
  </si>
  <si>
    <t>с сетевыми организациями, приобретающими электрическую энергию в целях компенсации потерь электрической энергии в сетях</t>
  </si>
  <si>
    <t>Количество точек учета по обслуживаемым договорам - всего</t>
  </si>
  <si>
    <t>штук</t>
  </si>
  <si>
    <t>по населению и приравненным к нему категориям потребителей</t>
  </si>
  <si>
    <t>по 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</si>
  <si>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Количество точек подключения</t>
  </si>
  <si>
    <t>Необходимая валовая выручка гарантирующего поставщика</t>
  </si>
  <si>
    <t>6.1.</t>
  </si>
  <si>
    <t>6.2.</t>
  </si>
  <si>
    <t>6.3.</t>
  </si>
  <si>
    <t>Проценты по обслуживанию заемных средств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</si>
  <si>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</si>
  <si>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</si>
  <si>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</si>
  <si>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</si>
  <si>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</si>
  <si>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</si>
  <si>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процент</t>
  </si>
  <si>
    <t>Рентабельность продаж (величина прибыли от продаж в каждом рубле выручки)</t>
  </si>
  <si>
    <t>12.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</si>
  <si>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</si>
  <si>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t>III. Цены (тарифы) по регулируемым видам деятельности организации</t>
  </si>
  <si>
    <t>первое полу-годие</t>
  </si>
  <si>
    <t>второе полу-годие</t>
  </si>
  <si>
    <t>Показатели, утвержденные
на базовый
период *</t>
  </si>
  <si>
    <t>рублей/МВт·ч</t>
  </si>
  <si>
    <t>Для гарантирующих поставщиков:</t>
  </si>
  <si>
    <t>величина сбытовой надбавки для населения и приравненных к нему категорий потребителей</t>
  </si>
  <si>
    <t>величина сбытовой надбавки для сетевых организаций, покупающих электрическую энергию для компенсации потерь электрической энергии</t>
  </si>
  <si>
    <t>величина сбытовой надбавки для прочих потребителей:</t>
  </si>
  <si>
    <r>
      <t>_____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Базовый период - год, предшествующий расчетному периоду регулирования.</t>
    </r>
  </si>
  <si>
    <r>
      <t>_____</t>
    </r>
    <r>
      <rPr>
        <sz val="8"/>
        <rFont val="Times New Roman"/>
        <family val="1"/>
      </rPr>
      <t>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Заполняются организацией, осуществляющей оперативно-диспетчерское управление в электроэнергетике.</t>
    </r>
  </si>
  <si>
    <r>
      <t>_____</t>
    </r>
    <r>
      <rPr>
        <sz val="8"/>
        <rFont val="Times New Roman"/>
        <family val="1"/>
      </rPr>
      <t>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Заполняются сетевыми организациями, осуществляющими передачу электрической энергии (мощности) по электрическим сетям.</t>
    </r>
  </si>
  <si>
    <r>
      <t>_____</t>
    </r>
    <r>
      <rPr>
        <sz val="8"/>
        <rFont val="Times New Roman"/>
        <family val="1"/>
      </rPr>
      <t>****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Заполняются коммерческим оператором оптового рынка электрической энергии (мощности).</t>
    </r>
  </si>
  <si>
    <t>Примечания:</t>
  </si>
  <si>
    <r>
      <t>1.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Предложение о размере цен (тарифов) акционерного общества "Российский концерн по производству электрической и тепловой энергии на атомных станциях" заполняется в целом по компании.</t>
    </r>
  </si>
  <si>
    <r>
      <t>2.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При подготовке предложений о размере цен (тарифов) с целью поставки электрической энергии по регулируемым договорам позиции 9, 10, 12, 13 и 14 раздела 3 "Основные показатели деятельности генерирующих объектов" не заполняются.</t>
    </r>
  </si>
  <si>
    <t>2023</t>
  </si>
  <si>
    <t>Общество с ограниченной ответственностью  "Магнитогорская энергетическая компания"</t>
  </si>
  <si>
    <t>ООО "МЭК"</t>
  </si>
  <si>
    <t xml:space="preserve"> Челябинская область, г. Магнитогорск, ул. Советской Армии, 8/1</t>
  </si>
  <si>
    <t>7445020452</t>
  </si>
  <si>
    <t>785150001</t>
  </si>
  <si>
    <t>info@m-e-c.ru</t>
  </si>
  <si>
    <t>(3519) 49-74-00</t>
  </si>
  <si>
    <t>(3519) 49-74-01</t>
  </si>
  <si>
    <t>Постановление Министерства тарифного регулирования и энергетики Челябинской обл. № 69/2 от 29.12.2020 г.</t>
  </si>
  <si>
    <t>Постановление Министерства тарифного регулирования и энергетики Челябинской обл.  № 83/19 от 27.12.2021 г.</t>
  </si>
  <si>
    <t>нет</t>
  </si>
  <si>
    <t xml:space="preserve">346,46
</t>
  </si>
  <si>
    <t xml:space="preserve">180,01
</t>
  </si>
  <si>
    <t xml:space="preserve">115,49
</t>
  </si>
  <si>
    <t xml:space="preserve">607,32
</t>
  </si>
  <si>
    <t xml:space="preserve">305,36
</t>
  </si>
  <si>
    <t xml:space="preserve">202,44
</t>
  </si>
  <si>
    <t>Заев Андрей Валерьевич</t>
  </si>
  <si>
    <t>И.о. директора</t>
  </si>
  <si>
    <t>А.В. Заев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</si>
</sst>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  <numFmt numFmtId="187" formatCode="0.000"/>
    <numFmt numFmtId="188" formatCode="#,##0.0"/>
    <numFmt numFmtId="189" formatCode="0.0"/>
    <numFmt numFmtId="190" formatCode="#,##0.0000"/>
  </numFmts>
  <fonts count="46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8"/>
      <color indexed="9"/>
      <name val="Times New Roman"/>
      <family val="1"/>
    </font>
    <font>
      <sz val="12"/>
      <color indexed="9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 vertical="top"/>
    </xf>
    <xf numFmtId="0" fontId="11" fillId="0" borderId="0" xfId="0" applyNumberFormat="1" applyFont="1" applyBorder="1" applyAlignment="1">
      <alignment horizontal="center"/>
    </xf>
    <xf numFmtId="0" fontId="1" fillId="33" borderId="0" xfId="0" applyNumberFormat="1" applyFont="1" applyFill="1" applyBorder="1" applyAlignment="1">
      <alignment horizontal="left"/>
    </xf>
    <xf numFmtId="49" fontId="3" fillId="0" borderId="10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3" fillId="33" borderId="10" xfId="0" applyNumberFormat="1" applyFont="1" applyFill="1" applyBorder="1" applyAlignment="1">
      <alignment horizontal="center" vertical="top" wrapText="1"/>
    </xf>
    <xf numFmtId="0" fontId="3" fillId="33" borderId="11" xfId="0" applyNumberFormat="1" applyFont="1" applyFill="1" applyBorder="1" applyAlignment="1">
      <alignment horizontal="center" vertical="top" wrapText="1"/>
    </xf>
    <xf numFmtId="0" fontId="3" fillId="33" borderId="12" xfId="0" applyNumberFormat="1" applyFont="1" applyFill="1" applyBorder="1" applyAlignment="1">
      <alignment horizontal="center" vertical="top" wrapText="1"/>
    </xf>
    <xf numFmtId="3" fontId="3" fillId="33" borderId="10" xfId="0" applyNumberFormat="1" applyFont="1" applyFill="1" applyBorder="1" applyAlignment="1">
      <alignment horizontal="center" vertical="top" wrapText="1"/>
    </xf>
    <xf numFmtId="3" fontId="3" fillId="33" borderId="11" xfId="0" applyNumberFormat="1" applyFont="1" applyFill="1" applyBorder="1" applyAlignment="1">
      <alignment horizontal="center" vertical="top" wrapText="1"/>
    </xf>
    <xf numFmtId="3" fontId="3" fillId="33" borderId="12" xfId="0" applyNumberFormat="1" applyFont="1" applyFill="1" applyBorder="1" applyAlignment="1">
      <alignment horizontal="center" vertical="top" wrapText="1"/>
    </xf>
    <xf numFmtId="188" fontId="3" fillId="33" borderId="10" xfId="0" applyNumberFormat="1" applyFont="1" applyFill="1" applyBorder="1" applyAlignment="1">
      <alignment horizontal="center" vertical="top" wrapText="1"/>
    </xf>
    <xf numFmtId="188" fontId="3" fillId="33" borderId="11" xfId="0" applyNumberFormat="1" applyFont="1" applyFill="1" applyBorder="1" applyAlignment="1">
      <alignment horizontal="center" vertical="top" wrapText="1"/>
    </xf>
    <xf numFmtId="188" fontId="3" fillId="33" borderId="12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3" fillId="0" borderId="11" xfId="0" applyNumberFormat="1" applyFont="1" applyBorder="1" applyAlignment="1">
      <alignment horizontal="center" vertical="top" wrapText="1"/>
    </xf>
    <xf numFmtId="2" fontId="3" fillId="0" borderId="12" xfId="0" applyNumberFormat="1" applyFont="1" applyBorder="1" applyAlignment="1">
      <alignment horizontal="center" vertical="top" wrapText="1"/>
    </xf>
    <xf numFmtId="2" fontId="3" fillId="33" borderId="10" xfId="0" applyNumberFormat="1" applyFont="1" applyFill="1" applyBorder="1" applyAlignment="1">
      <alignment horizontal="center" vertical="top" wrapText="1"/>
    </xf>
    <xf numFmtId="2" fontId="3" fillId="33" borderId="11" xfId="0" applyNumberFormat="1" applyFont="1" applyFill="1" applyBorder="1" applyAlignment="1">
      <alignment horizontal="center" vertical="top" wrapText="1"/>
    </xf>
    <xf numFmtId="2" fontId="3" fillId="33" borderId="12" xfId="0" applyNumberFormat="1" applyFont="1" applyFill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top" wrapText="1"/>
    </xf>
    <xf numFmtId="3" fontId="3" fillId="0" borderId="11" xfId="0" applyNumberFormat="1" applyFont="1" applyBorder="1" applyAlignment="1">
      <alignment horizontal="center" vertical="top" wrapText="1"/>
    </xf>
    <xf numFmtId="3" fontId="3" fillId="0" borderId="12" xfId="0" applyNumberFormat="1" applyFont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3" fontId="3" fillId="0" borderId="11" xfId="0" applyNumberFormat="1" applyFont="1" applyFill="1" applyBorder="1" applyAlignment="1">
      <alignment horizontal="center" vertical="top" wrapText="1"/>
    </xf>
    <xf numFmtId="3" fontId="3" fillId="0" borderId="12" xfId="0" applyNumberFormat="1" applyFont="1" applyFill="1" applyBorder="1" applyAlignment="1">
      <alignment horizontal="center" vertical="top" wrapText="1"/>
    </xf>
    <xf numFmtId="186" fontId="3" fillId="0" borderId="10" xfId="0" applyNumberFormat="1" applyFont="1" applyBorder="1" applyAlignment="1">
      <alignment horizontal="center" vertical="top" wrapText="1"/>
    </xf>
    <xf numFmtId="186" fontId="3" fillId="0" borderId="11" xfId="0" applyNumberFormat="1" applyFont="1" applyBorder="1" applyAlignment="1">
      <alignment horizontal="center" vertical="top" wrapText="1"/>
    </xf>
    <xf numFmtId="186" fontId="3" fillId="0" borderId="12" xfId="0" applyNumberFormat="1" applyFont="1" applyBorder="1" applyAlignment="1">
      <alignment horizontal="center" vertical="top" wrapText="1"/>
    </xf>
    <xf numFmtId="186" fontId="3" fillId="33" borderId="13" xfId="0" applyNumberFormat="1" applyFont="1" applyFill="1" applyBorder="1" applyAlignment="1">
      <alignment horizontal="center" vertical="top" wrapText="1"/>
    </xf>
    <xf numFmtId="186" fontId="3" fillId="33" borderId="10" xfId="0" applyNumberFormat="1" applyFont="1" applyFill="1" applyBorder="1" applyAlignment="1">
      <alignment horizontal="center" vertical="top" wrapText="1"/>
    </xf>
    <xf numFmtId="186" fontId="3" fillId="33" borderId="11" xfId="0" applyNumberFormat="1" applyFont="1" applyFill="1" applyBorder="1" applyAlignment="1">
      <alignment horizontal="center" vertical="top" wrapText="1"/>
    </xf>
    <xf numFmtId="186" fontId="3" fillId="33" borderId="12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horizontal="center" wrapText="1"/>
    </xf>
    <xf numFmtId="0" fontId="2" fillId="0" borderId="12" xfId="0" applyNumberFormat="1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left" vertical="top" wrapText="1"/>
    </xf>
    <xf numFmtId="0" fontId="1" fillId="0" borderId="14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49" fontId="5" fillId="0" borderId="14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left"/>
    </xf>
    <xf numFmtId="0" fontId="1" fillId="33" borderId="11" xfId="0" applyNumberFormat="1" applyFont="1" applyFill="1" applyBorder="1" applyAlignment="1">
      <alignment horizontal="left"/>
    </xf>
    <xf numFmtId="49" fontId="6" fillId="0" borderId="11" xfId="42" applyNumberFormat="1" applyBorder="1" applyAlignment="1" applyProtection="1">
      <alignment horizontal="left"/>
      <protection/>
    </xf>
    <xf numFmtId="0" fontId="1" fillId="33" borderId="0" xfId="0" applyNumberFormat="1" applyFont="1" applyFill="1" applyBorder="1" applyAlignment="1">
      <alignment horizont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0" xfId="53" applyNumberFormat="1" applyFont="1" applyBorder="1" applyAlignment="1">
      <alignment horizontal="center" vertical="top" wrapText="1"/>
      <protection/>
    </xf>
    <xf numFmtId="0" fontId="3" fillId="0" borderId="11" xfId="53" applyNumberFormat="1" applyFont="1" applyBorder="1" applyAlignment="1">
      <alignment horizontal="center" vertical="top" wrapText="1"/>
      <protection/>
    </xf>
    <xf numFmtId="0" fontId="3" fillId="0" borderId="12" xfId="53" applyNumberFormat="1" applyFont="1" applyBorder="1" applyAlignment="1">
      <alignment horizontal="center" vertical="top" wrapText="1"/>
      <protection/>
    </xf>
    <xf numFmtId="0" fontId="1" fillId="0" borderId="0" xfId="0" applyNumberFormat="1" applyFont="1" applyBorder="1" applyAlignment="1">
      <alignment horizontal="justify" vertical="top" wrapText="1"/>
    </xf>
    <xf numFmtId="3" fontId="3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left"/>
    </xf>
    <xf numFmtId="3" fontId="4" fillId="0" borderId="0" xfId="0" applyNumberFormat="1" applyFont="1" applyBorder="1" applyAlignment="1">
      <alignment horizontal="left"/>
    </xf>
    <xf numFmtId="3" fontId="5" fillId="0" borderId="0" xfId="0" applyNumberFormat="1" applyFont="1" applyBorder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m-e-c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129"/>
  <sheetViews>
    <sheetView tabSelected="1" zoomScaleSheetLayoutView="100" workbookViewId="0" topLeftCell="A22">
      <selection activeCell="DW69" sqref="DW69"/>
    </sheetView>
  </sheetViews>
  <sheetFormatPr defaultColWidth="0.875" defaultRowHeight="12.75"/>
  <cols>
    <col min="1" max="69" width="0.875" style="1" customWidth="1"/>
    <col min="70" max="70" width="0.12890625" style="1" customWidth="1"/>
    <col min="71" max="71" width="0.74609375" style="1" customWidth="1"/>
    <col min="72" max="72" width="1.37890625" style="1" customWidth="1"/>
    <col min="73" max="87" width="0.875" style="1" customWidth="1"/>
    <col min="88" max="88" width="2.125" style="1" customWidth="1"/>
    <col min="89" max="105" width="0.875" style="1" customWidth="1"/>
    <col min="106" max="106" width="1.75390625" style="79" customWidth="1"/>
    <col min="107" max="16384" width="0.875" style="1" customWidth="1"/>
  </cols>
  <sheetData>
    <row r="1" spans="69:106" s="2" customFormat="1" ht="12.75">
      <c r="BQ1" s="2" t="s">
        <v>4</v>
      </c>
      <c r="DB1" s="78"/>
    </row>
    <row r="2" spans="69:106" s="2" customFormat="1" ht="39.75" customHeight="1">
      <c r="BQ2" s="56" t="s">
        <v>5</v>
      </c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78"/>
    </row>
    <row r="3" ht="3" customHeight="1"/>
    <row r="4" spans="69:106" s="3" customFormat="1" ht="24" customHeight="1">
      <c r="BQ4" s="55" t="s">
        <v>6</v>
      </c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80"/>
    </row>
    <row r="6" ht="15.75">
      <c r="DA6" s="5"/>
    </row>
    <row r="8" spans="1:106" s="4" customFormat="1" ht="16.5">
      <c r="A8" s="47" t="s">
        <v>7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81"/>
    </row>
    <row r="9" spans="1:106" s="4" customFormat="1" ht="6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81"/>
    </row>
    <row r="10" spans="1:106" s="4" customFormat="1" ht="16.5">
      <c r="A10" s="47" t="s">
        <v>8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81"/>
    </row>
    <row r="11" spans="47:106" s="4" customFormat="1" ht="16.5">
      <c r="AU11" s="6" t="s">
        <v>9</v>
      </c>
      <c r="AV11" s="59" t="s">
        <v>132</v>
      </c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4" t="s">
        <v>10</v>
      </c>
      <c r="DB11" s="81"/>
    </row>
    <row r="12" spans="1:106" s="4" customFormat="1" ht="16.5">
      <c r="A12" s="47" t="s">
        <v>11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81"/>
    </row>
    <row r="14" spans="1:105" ht="15.75">
      <c r="A14" s="48" t="s">
        <v>133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</row>
    <row r="15" spans="1:106" s="2" customFormat="1" ht="12.75">
      <c r="A15" s="49" t="s">
        <v>12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78"/>
    </row>
    <row r="16" spans="1:105" ht="15.75">
      <c r="A16" s="48" t="s">
        <v>134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</row>
    <row r="18" spans="1:105" ht="15.75">
      <c r="A18" s="50" t="s">
        <v>13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</row>
    <row r="20" spans="1:105" ht="15.75">
      <c r="A20" s="1" t="s">
        <v>14</v>
      </c>
      <c r="AA20" s="57" t="s">
        <v>133</v>
      </c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</row>
    <row r="21" spans="1:105" ht="15.75">
      <c r="A21" s="1" t="s">
        <v>15</v>
      </c>
      <c r="AH21" s="58" t="s">
        <v>134</v>
      </c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</row>
    <row r="22" spans="1:105" ht="15.75">
      <c r="A22" s="1" t="s">
        <v>16</v>
      </c>
      <c r="X22" s="54" t="s">
        <v>135</v>
      </c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</row>
    <row r="23" spans="1:105" ht="15.75">
      <c r="A23" s="1" t="s">
        <v>17</v>
      </c>
      <c r="X23" s="60" t="s">
        <v>135</v>
      </c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</row>
    <row r="24" spans="1:105" ht="15.75">
      <c r="A24" s="1" t="s">
        <v>18</v>
      </c>
      <c r="H24" s="54" t="s">
        <v>136</v>
      </c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</row>
    <row r="25" spans="1:105" ht="15.75">
      <c r="A25" s="1" t="s">
        <v>19</v>
      </c>
      <c r="H25" s="54" t="s">
        <v>137</v>
      </c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</row>
    <row r="26" spans="1:105" ht="15.75">
      <c r="A26" s="1" t="s">
        <v>20</v>
      </c>
      <c r="Z26" s="61" t="s">
        <v>150</v>
      </c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</row>
    <row r="27" spans="1:105" ht="15.75">
      <c r="A27" s="1" t="s">
        <v>21</v>
      </c>
      <c r="AF27" s="62" t="s">
        <v>138</v>
      </c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</row>
    <row r="28" spans="1:105" ht="15.75">
      <c r="A28" s="1" t="s">
        <v>22</v>
      </c>
      <c r="Z28" s="54" t="s">
        <v>139</v>
      </c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</row>
    <row r="29" spans="1:105" ht="15.75">
      <c r="A29" s="1" t="s">
        <v>23</v>
      </c>
      <c r="H29" s="54" t="s">
        <v>140</v>
      </c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</row>
    <row r="31" spans="1:105" ht="15.75">
      <c r="A31" s="50" t="s">
        <v>24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</row>
    <row r="33" spans="1:106" s="2" customFormat="1" ht="57" customHeight="1">
      <c r="A33" s="64" t="s">
        <v>0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6"/>
      <c r="AJ33" s="64" t="s">
        <v>1</v>
      </c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6"/>
      <c r="AZ33" s="64" t="s">
        <v>2</v>
      </c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6"/>
      <c r="BT33" s="64" t="s">
        <v>119</v>
      </c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6"/>
      <c r="CK33" s="64" t="s">
        <v>3</v>
      </c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6"/>
      <c r="DB33" s="78"/>
    </row>
    <row r="34" spans="1:106" s="2" customFormat="1" ht="15">
      <c r="A34" s="51" t="s">
        <v>50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3"/>
      <c r="DB34" s="78"/>
    </row>
    <row r="35" spans="1:106" s="2" customFormat="1" ht="40.5" customHeight="1">
      <c r="A35" s="13" t="s">
        <v>25</v>
      </c>
      <c r="B35" s="14"/>
      <c r="C35" s="14"/>
      <c r="D35" s="14"/>
      <c r="E35" s="14"/>
      <c r="F35" s="14"/>
      <c r="G35" s="14"/>
      <c r="H35" s="15" t="s">
        <v>51</v>
      </c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6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8"/>
      <c r="AZ35" s="34">
        <v>4642270.249</v>
      </c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6"/>
      <c r="BT35" s="22">
        <v>4460442</v>
      </c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4"/>
      <c r="CK35" s="22">
        <v>4145855</v>
      </c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4"/>
      <c r="DB35" s="78"/>
    </row>
    <row r="36" spans="1:106" s="2" customFormat="1" ht="15" customHeight="1">
      <c r="A36" s="13"/>
      <c r="B36" s="14"/>
      <c r="C36" s="14"/>
      <c r="D36" s="14"/>
      <c r="E36" s="14"/>
      <c r="F36" s="14"/>
      <c r="G36" s="14"/>
      <c r="H36" s="15" t="s">
        <v>40</v>
      </c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6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8"/>
      <c r="AZ36" s="34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6"/>
      <c r="BT36" s="22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4"/>
      <c r="CK36" s="22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4"/>
      <c r="DB36" s="78"/>
    </row>
    <row r="37" spans="1:106" s="2" customFormat="1" ht="40.5" customHeight="1">
      <c r="A37" s="13" t="s">
        <v>27</v>
      </c>
      <c r="B37" s="14"/>
      <c r="C37" s="14"/>
      <c r="D37" s="14"/>
      <c r="E37" s="14"/>
      <c r="F37" s="14"/>
      <c r="G37" s="14"/>
      <c r="H37" s="15" t="s">
        <v>52</v>
      </c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6" t="s">
        <v>38</v>
      </c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8"/>
      <c r="AZ37" s="34">
        <v>423735.495</v>
      </c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6"/>
      <c r="BT37" s="22">
        <v>423406</v>
      </c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4"/>
      <c r="CK37" s="22">
        <v>423735.495</v>
      </c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4"/>
      <c r="DB37" s="78"/>
    </row>
    <row r="38" spans="1:106" s="2" customFormat="1" ht="27.75" customHeight="1">
      <c r="A38" s="13" t="s">
        <v>53</v>
      </c>
      <c r="B38" s="14"/>
      <c r="C38" s="14"/>
      <c r="D38" s="14"/>
      <c r="E38" s="14"/>
      <c r="F38" s="14"/>
      <c r="G38" s="14"/>
      <c r="H38" s="15" t="s">
        <v>54</v>
      </c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6" t="s">
        <v>38</v>
      </c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8"/>
      <c r="AZ38" s="34">
        <v>423735.495</v>
      </c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6"/>
      <c r="BT38" s="22">
        <v>423406</v>
      </c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4"/>
      <c r="CK38" s="22">
        <v>423735.495</v>
      </c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4"/>
      <c r="DB38" s="78"/>
    </row>
    <row r="39" spans="1:106" s="2" customFormat="1" ht="15" customHeight="1">
      <c r="A39" s="13"/>
      <c r="B39" s="14"/>
      <c r="C39" s="14"/>
      <c r="D39" s="14"/>
      <c r="E39" s="14"/>
      <c r="F39" s="14"/>
      <c r="G39" s="14"/>
      <c r="H39" s="15" t="s">
        <v>55</v>
      </c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6" t="s">
        <v>38</v>
      </c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8"/>
      <c r="AZ39" s="34">
        <v>216916.29</v>
      </c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6"/>
      <c r="BT39" s="22">
        <v>213677</v>
      </c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4"/>
      <c r="CK39" s="22">
        <v>216916.29</v>
      </c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4"/>
      <c r="DB39" s="78"/>
    </row>
    <row r="40" spans="1:106" s="2" customFormat="1" ht="15" customHeight="1">
      <c r="A40" s="13"/>
      <c r="B40" s="14"/>
      <c r="C40" s="14"/>
      <c r="D40" s="14"/>
      <c r="E40" s="14"/>
      <c r="F40" s="14"/>
      <c r="G40" s="14"/>
      <c r="H40" s="15" t="s">
        <v>56</v>
      </c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6" t="s">
        <v>38</v>
      </c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8"/>
      <c r="AZ40" s="34">
        <v>206819.205</v>
      </c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6"/>
      <c r="BT40" s="22">
        <v>209729</v>
      </c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4"/>
      <c r="CK40" s="22">
        <v>206819.205</v>
      </c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4"/>
      <c r="DB40" s="78"/>
    </row>
    <row r="41" spans="1:106" s="2" customFormat="1" ht="15" customHeight="1">
      <c r="A41" s="13" t="s">
        <v>57</v>
      </c>
      <c r="B41" s="14"/>
      <c r="C41" s="14"/>
      <c r="D41" s="14"/>
      <c r="E41" s="14"/>
      <c r="F41" s="14"/>
      <c r="G41" s="14"/>
      <c r="H41" s="15" t="s">
        <v>58</v>
      </c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6" t="s">
        <v>38</v>
      </c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8"/>
      <c r="AZ41" s="34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6"/>
      <c r="BT41" s="22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4"/>
      <c r="CK41" s="22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4"/>
      <c r="DB41" s="78"/>
    </row>
    <row r="42" spans="1:106" s="2" customFormat="1" ht="15" customHeight="1">
      <c r="A42" s="13"/>
      <c r="B42" s="14"/>
      <c r="C42" s="14"/>
      <c r="D42" s="14"/>
      <c r="E42" s="14"/>
      <c r="F42" s="14"/>
      <c r="G42" s="14"/>
      <c r="H42" s="15" t="s">
        <v>55</v>
      </c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6" t="s">
        <v>38</v>
      </c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8"/>
      <c r="AZ42" s="34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6"/>
      <c r="BT42" s="22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4"/>
      <c r="CK42" s="22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4"/>
      <c r="DB42" s="78"/>
    </row>
    <row r="43" spans="1:106" s="2" customFormat="1" ht="15" customHeight="1">
      <c r="A43" s="13"/>
      <c r="B43" s="14"/>
      <c r="C43" s="14"/>
      <c r="D43" s="14"/>
      <c r="E43" s="14"/>
      <c r="F43" s="14"/>
      <c r="G43" s="14"/>
      <c r="H43" s="15" t="s">
        <v>56</v>
      </c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6" t="s">
        <v>38</v>
      </c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8"/>
      <c r="AZ43" s="34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6"/>
      <c r="BT43" s="22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4"/>
      <c r="CK43" s="22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4"/>
      <c r="DB43" s="78"/>
    </row>
    <row r="44" spans="1:106" s="2" customFormat="1" ht="15" customHeight="1">
      <c r="A44" s="13"/>
      <c r="B44" s="14"/>
      <c r="C44" s="14"/>
      <c r="D44" s="14"/>
      <c r="E44" s="14"/>
      <c r="F44" s="14"/>
      <c r="G44" s="14"/>
      <c r="H44" s="15" t="s">
        <v>40</v>
      </c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6" t="s">
        <v>38</v>
      </c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8"/>
      <c r="AZ44" s="34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6"/>
      <c r="BT44" s="22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4"/>
      <c r="CK44" s="22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4"/>
      <c r="DB44" s="78"/>
    </row>
    <row r="45" spans="1:106" s="2" customFormat="1" ht="120" customHeight="1">
      <c r="A45" s="13" t="s">
        <v>59</v>
      </c>
      <c r="B45" s="14"/>
      <c r="C45" s="14"/>
      <c r="D45" s="14"/>
      <c r="E45" s="14"/>
      <c r="F45" s="14"/>
      <c r="G45" s="14"/>
      <c r="H45" s="15" t="s">
        <v>60</v>
      </c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6" t="s">
        <v>38</v>
      </c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8"/>
      <c r="AZ45" s="34">
        <v>260325.835</v>
      </c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6"/>
      <c r="BT45" s="22">
        <v>285276</v>
      </c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4"/>
      <c r="CK45" s="22">
        <v>258561</v>
      </c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4"/>
      <c r="DB45" s="78"/>
    </row>
    <row r="46" spans="1:106" s="2" customFormat="1" ht="27.75" customHeight="1">
      <c r="A46" s="13" t="s">
        <v>26</v>
      </c>
      <c r="B46" s="14"/>
      <c r="C46" s="14"/>
      <c r="D46" s="14"/>
      <c r="E46" s="14"/>
      <c r="F46" s="14"/>
      <c r="G46" s="14"/>
      <c r="H46" s="15" t="s">
        <v>54</v>
      </c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6" t="s">
        <v>38</v>
      </c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8"/>
      <c r="AZ46" s="34">
        <v>260325.835</v>
      </c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6"/>
      <c r="BT46" s="22">
        <v>285276</v>
      </c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4"/>
      <c r="CK46" s="22">
        <v>258561</v>
      </c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4"/>
      <c r="DB46" s="78"/>
    </row>
    <row r="47" spans="1:106" s="2" customFormat="1" ht="15" customHeight="1">
      <c r="A47" s="13"/>
      <c r="B47" s="14"/>
      <c r="C47" s="14"/>
      <c r="D47" s="14"/>
      <c r="E47" s="14"/>
      <c r="F47" s="14"/>
      <c r="G47" s="14"/>
      <c r="H47" s="15" t="s">
        <v>55</v>
      </c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6" t="s">
        <v>38</v>
      </c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8"/>
      <c r="AZ47" s="34">
        <v>134049.375</v>
      </c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6"/>
      <c r="BT47" s="22">
        <v>143968</v>
      </c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4"/>
      <c r="CK47" s="22">
        <v>133347.318</v>
      </c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4"/>
      <c r="DB47" s="78"/>
    </row>
    <row r="48" spans="1:106" s="2" customFormat="1" ht="15" customHeight="1">
      <c r="A48" s="13"/>
      <c r="B48" s="14"/>
      <c r="C48" s="14"/>
      <c r="D48" s="14"/>
      <c r="E48" s="14"/>
      <c r="F48" s="14"/>
      <c r="G48" s="14"/>
      <c r="H48" s="15" t="s">
        <v>56</v>
      </c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6" t="s">
        <v>38</v>
      </c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8"/>
      <c r="AZ48" s="34">
        <v>126276.46</v>
      </c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6"/>
      <c r="BT48" s="22">
        <v>141308</v>
      </c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4"/>
      <c r="CK48" s="22">
        <v>125213.733</v>
      </c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4"/>
      <c r="DB48" s="78"/>
    </row>
    <row r="49" spans="1:106" s="2" customFormat="1" ht="15" customHeight="1">
      <c r="A49" s="13" t="s">
        <v>61</v>
      </c>
      <c r="B49" s="14"/>
      <c r="C49" s="14"/>
      <c r="D49" s="14"/>
      <c r="E49" s="14"/>
      <c r="F49" s="14"/>
      <c r="G49" s="14"/>
      <c r="H49" s="15" t="s">
        <v>58</v>
      </c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6" t="s">
        <v>38</v>
      </c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8"/>
      <c r="AZ49" s="34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6"/>
      <c r="BT49" s="22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4"/>
      <c r="CK49" s="22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4"/>
      <c r="DB49" s="78"/>
    </row>
    <row r="50" spans="1:106" s="2" customFormat="1" ht="15" customHeight="1">
      <c r="A50" s="13"/>
      <c r="B50" s="14"/>
      <c r="C50" s="14"/>
      <c r="D50" s="14"/>
      <c r="E50" s="14"/>
      <c r="F50" s="14"/>
      <c r="G50" s="14"/>
      <c r="H50" s="15" t="s">
        <v>55</v>
      </c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6" t="s">
        <v>38</v>
      </c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8"/>
      <c r="AZ50" s="34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6"/>
      <c r="BT50" s="22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4"/>
      <c r="CK50" s="22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4"/>
      <c r="DB50" s="78"/>
    </row>
    <row r="51" spans="1:106" s="2" customFormat="1" ht="15" customHeight="1">
      <c r="A51" s="13"/>
      <c r="B51" s="14"/>
      <c r="C51" s="14"/>
      <c r="D51" s="14"/>
      <c r="E51" s="14"/>
      <c r="F51" s="14"/>
      <c r="G51" s="14"/>
      <c r="H51" s="15" t="s">
        <v>56</v>
      </c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6" t="s">
        <v>38</v>
      </c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8"/>
      <c r="AZ51" s="34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6"/>
      <c r="BT51" s="22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4"/>
      <c r="CK51" s="22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4"/>
      <c r="DB51" s="78"/>
    </row>
    <row r="52" spans="1:106" s="2" customFormat="1" ht="93" customHeight="1">
      <c r="A52" s="13" t="s">
        <v>62</v>
      </c>
      <c r="B52" s="14"/>
      <c r="C52" s="14"/>
      <c r="D52" s="14"/>
      <c r="E52" s="14"/>
      <c r="F52" s="14"/>
      <c r="G52" s="14"/>
      <c r="H52" s="15" t="s">
        <v>63</v>
      </c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6" t="s">
        <v>38</v>
      </c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8"/>
      <c r="AZ52" s="34">
        <v>75571.75</v>
      </c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6"/>
      <c r="BT52" s="22">
        <v>89186</v>
      </c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4"/>
      <c r="CK52" s="22">
        <v>69669</v>
      </c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4"/>
      <c r="DB52" s="78"/>
    </row>
    <row r="53" spans="1:106" s="2" customFormat="1" ht="27.75" customHeight="1">
      <c r="A53" s="13" t="s">
        <v>64</v>
      </c>
      <c r="B53" s="14"/>
      <c r="C53" s="14"/>
      <c r="D53" s="14"/>
      <c r="E53" s="14"/>
      <c r="F53" s="14"/>
      <c r="G53" s="14"/>
      <c r="H53" s="15" t="s">
        <v>54</v>
      </c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6" t="s">
        <v>38</v>
      </c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8"/>
      <c r="AZ53" s="34">
        <v>75571.75</v>
      </c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6"/>
      <c r="BT53" s="22">
        <v>89186</v>
      </c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4"/>
      <c r="CK53" s="22">
        <v>69669</v>
      </c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4"/>
      <c r="DB53" s="78"/>
    </row>
    <row r="54" spans="1:106" s="2" customFormat="1" ht="15" customHeight="1">
      <c r="A54" s="13"/>
      <c r="B54" s="14"/>
      <c r="C54" s="14"/>
      <c r="D54" s="14"/>
      <c r="E54" s="14"/>
      <c r="F54" s="14"/>
      <c r="G54" s="14"/>
      <c r="H54" s="15" t="s">
        <v>55</v>
      </c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6" t="s">
        <v>38</v>
      </c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8"/>
      <c r="AZ54" s="34">
        <v>39762.521</v>
      </c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6"/>
      <c r="BT54" s="22">
        <v>45009</v>
      </c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4"/>
      <c r="CK54" s="22">
        <v>36282</v>
      </c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4"/>
      <c r="DB54" s="78"/>
    </row>
    <row r="55" spans="1:106" s="2" customFormat="1" ht="15" customHeight="1">
      <c r="A55" s="13"/>
      <c r="B55" s="14"/>
      <c r="C55" s="14"/>
      <c r="D55" s="14"/>
      <c r="E55" s="14"/>
      <c r="F55" s="14"/>
      <c r="G55" s="14"/>
      <c r="H55" s="15" t="s">
        <v>56</v>
      </c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6" t="s">
        <v>38</v>
      </c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8"/>
      <c r="AZ55" s="34">
        <v>35809.229</v>
      </c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6"/>
      <c r="BT55" s="22">
        <v>44177</v>
      </c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4"/>
      <c r="CK55" s="22">
        <v>33387</v>
      </c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4"/>
      <c r="DB55" s="78"/>
    </row>
    <row r="56" spans="1:106" s="2" customFormat="1" ht="15" customHeight="1">
      <c r="A56" s="13" t="s">
        <v>65</v>
      </c>
      <c r="B56" s="14"/>
      <c r="C56" s="14"/>
      <c r="D56" s="14"/>
      <c r="E56" s="14"/>
      <c r="F56" s="14"/>
      <c r="G56" s="14"/>
      <c r="H56" s="15" t="s">
        <v>58</v>
      </c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6" t="s">
        <v>38</v>
      </c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8"/>
      <c r="AZ56" s="34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6"/>
      <c r="BT56" s="22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4"/>
      <c r="CK56" s="22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4"/>
      <c r="DB56" s="78"/>
    </row>
    <row r="57" spans="1:106" s="2" customFormat="1" ht="15" customHeight="1">
      <c r="A57" s="13"/>
      <c r="B57" s="14"/>
      <c r="C57" s="14"/>
      <c r="D57" s="14"/>
      <c r="E57" s="14"/>
      <c r="F57" s="14"/>
      <c r="G57" s="14"/>
      <c r="H57" s="15" t="s">
        <v>55</v>
      </c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6" t="s">
        <v>38</v>
      </c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8"/>
      <c r="AZ57" s="34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6"/>
      <c r="BT57" s="22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4"/>
      <c r="CK57" s="22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4"/>
      <c r="DB57" s="78"/>
    </row>
    <row r="58" spans="1:106" s="2" customFormat="1" ht="15" customHeight="1">
      <c r="A58" s="13"/>
      <c r="B58" s="14"/>
      <c r="C58" s="14"/>
      <c r="D58" s="14"/>
      <c r="E58" s="14"/>
      <c r="F58" s="14"/>
      <c r="G58" s="14"/>
      <c r="H58" s="15" t="s">
        <v>56</v>
      </c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6" t="s">
        <v>38</v>
      </c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8"/>
      <c r="AZ58" s="34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6"/>
      <c r="BT58" s="22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4"/>
      <c r="CK58" s="22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4"/>
      <c r="DB58" s="78"/>
    </row>
    <row r="59" spans="1:106" s="2" customFormat="1" ht="105" customHeight="1">
      <c r="A59" s="13" t="s">
        <v>66</v>
      </c>
      <c r="B59" s="14"/>
      <c r="C59" s="14"/>
      <c r="D59" s="14"/>
      <c r="E59" s="14"/>
      <c r="F59" s="14"/>
      <c r="G59" s="14"/>
      <c r="H59" s="15" t="s">
        <v>67</v>
      </c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6" t="s">
        <v>38</v>
      </c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8"/>
      <c r="AZ59" s="34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6"/>
      <c r="BT59" s="22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4"/>
      <c r="CK59" s="22">
        <v>155</v>
      </c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4"/>
      <c r="DB59" s="78"/>
    </row>
    <row r="60" spans="1:106" s="2" customFormat="1" ht="27.75" customHeight="1">
      <c r="A60" s="13" t="s">
        <v>68</v>
      </c>
      <c r="B60" s="14"/>
      <c r="C60" s="14"/>
      <c r="D60" s="14"/>
      <c r="E60" s="14"/>
      <c r="F60" s="14"/>
      <c r="G60" s="14"/>
      <c r="H60" s="15" t="s">
        <v>54</v>
      </c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6" t="s">
        <v>38</v>
      </c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8"/>
      <c r="AZ60" s="34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6"/>
      <c r="BT60" s="22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4"/>
      <c r="CK60" s="22">
        <v>155</v>
      </c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4"/>
      <c r="DB60" s="78"/>
    </row>
    <row r="61" spans="1:106" s="2" customFormat="1" ht="15" customHeight="1">
      <c r="A61" s="13"/>
      <c r="B61" s="14"/>
      <c r="C61" s="14"/>
      <c r="D61" s="14"/>
      <c r="E61" s="14"/>
      <c r="F61" s="14"/>
      <c r="G61" s="14"/>
      <c r="H61" s="15" t="s">
        <v>55</v>
      </c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6" t="s">
        <v>38</v>
      </c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8"/>
      <c r="AZ61" s="34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6"/>
      <c r="BT61" s="22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4"/>
      <c r="CK61" s="22">
        <v>78</v>
      </c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4"/>
      <c r="DB61" s="78"/>
    </row>
    <row r="62" spans="1:106" s="2" customFormat="1" ht="15" customHeight="1">
      <c r="A62" s="13"/>
      <c r="B62" s="14"/>
      <c r="C62" s="14"/>
      <c r="D62" s="14"/>
      <c r="E62" s="14"/>
      <c r="F62" s="14"/>
      <c r="G62" s="14"/>
      <c r="H62" s="15" t="s">
        <v>56</v>
      </c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6" t="s">
        <v>38</v>
      </c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8"/>
      <c r="AZ62" s="34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6"/>
      <c r="BT62" s="22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4"/>
      <c r="CK62" s="22">
        <v>77</v>
      </c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4"/>
      <c r="DB62" s="78"/>
    </row>
    <row r="63" spans="1:106" s="2" customFormat="1" ht="15" customHeight="1">
      <c r="A63" s="13" t="s">
        <v>69</v>
      </c>
      <c r="B63" s="14"/>
      <c r="C63" s="14"/>
      <c r="D63" s="14"/>
      <c r="E63" s="14"/>
      <c r="F63" s="14"/>
      <c r="G63" s="14"/>
      <c r="H63" s="15" t="s">
        <v>58</v>
      </c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6" t="s">
        <v>38</v>
      </c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8"/>
      <c r="AZ63" s="34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6"/>
      <c r="BT63" s="22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4"/>
      <c r="CK63" s="22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4"/>
      <c r="DB63" s="78"/>
    </row>
    <row r="64" spans="1:106" s="2" customFormat="1" ht="15" customHeight="1">
      <c r="A64" s="13"/>
      <c r="B64" s="14"/>
      <c r="C64" s="14"/>
      <c r="D64" s="14"/>
      <c r="E64" s="14"/>
      <c r="F64" s="14"/>
      <c r="G64" s="14"/>
      <c r="H64" s="15" t="s">
        <v>55</v>
      </c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6" t="s">
        <v>38</v>
      </c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8"/>
      <c r="AZ64" s="34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6"/>
      <c r="BT64" s="22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4"/>
      <c r="CK64" s="22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4"/>
      <c r="DB64" s="78"/>
    </row>
    <row r="65" spans="1:106" s="2" customFormat="1" ht="15" customHeight="1">
      <c r="A65" s="13"/>
      <c r="B65" s="14"/>
      <c r="C65" s="14"/>
      <c r="D65" s="14"/>
      <c r="E65" s="14"/>
      <c r="F65" s="14"/>
      <c r="G65" s="14"/>
      <c r="H65" s="15" t="s">
        <v>56</v>
      </c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6" t="s">
        <v>38</v>
      </c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8"/>
      <c r="AZ65" s="34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6"/>
      <c r="BT65" s="22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4"/>
      <c r="CK65" s="22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4"/>
      <c r="DB65" s="78"/>
    </row>
    <row r="66" spans="1:106" s="2" customFormat="1" ht="120" customHeight="1">
      <c r="A66" s="13" t="s">
        <v>70</v>
      </c>
      <c r="B66" s="14"/>
      <c r="C66" s="14"/>
      <c r="D66" s="14"/>
      <c r="E66" s="14"/>
      <c r="F66" s="14"/>
      <c r="G66" s="14"/>
      <c r="H66" s="15" t="s">
        <v>71</v>
      </c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6" t="s">
        <v>38</v>
      </c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8"/>
      <c r="AZ66" s="34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6"/>
      <c r="BT66" s="22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4"/>
      <c r="CK66" s="22">
        <v>7471</v>
      </c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4"/>
      <c r="DB66" s="78"/>
    </row>
    <row r="67" spans="1:106" s="2" customFormat="1" ht="27.75" customHeight="1">
      <c r="A67" s="13" t="s">
        <v>72</v>
      </c>
      <c r="B67" s="14"/>
      <c r="C67" s="14"/>
      <c r="D67" s="14"/>
      <c r="E67" s="14"/>
      <c r="F67" s="14"/>
      <c r="G67" s="14"/>
      <c r="H67" s="15" t="s">
        <v>54</v>
      </c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6" t="s">
        <v>38</v>
      </c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8"/>
      <c r="AZ67" s="34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6"/>
      <c r="BT67" s="22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4"/>
      <c r="CK67" s="22">
        <v>7471</v>
      </c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4"/>
      <c r="DB67" s="78"/>
    </row>
    <row r="68" spans="1:106" s="2" customFormat="1" ht="15" customHeight="1">
      <c r="A68" s="13"/>
      <c r="B68" s="14"/>
      <c r="C68" s="14"/>
      <c r="D68" s="14"/>
      <c r="E68" s="14"/>
      <c r="F68" s="14"/>
      <c r="G68" s="14"/>
      <c r="H68" s="15" t="s">
        <v>55</v>
      </c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6" t="s">
        <v>38</v>
      </c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8"/>
      <c r="AZ68" s="34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6"/>
      <c r="BT68" s="22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4"/>
      <c r="CK68" s="22">
        <v>5114.314</v>
      </c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4"/>
      <c r="DB68" s="78"/>
    </row>
    <row r="69" spans="1:106" s="2" customFormat="1" ht="15" customHeight="1">
      <c r="A69" s="13"/>
      <c r="B69" s="14"/>
      <c r="C69" s="14"/>
      <c r="D69" s="14"/>
      <c r="E69" s="14"/>
      <c r="F69" s="14"/>
      <c r="G69" s="14"/>
      <c r="H69" s="15" t="s">
        <v>56</v>
      </c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6" t="s">
        <v>38</v>
      </c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8"/>
      <c r="AZ69" s="34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6"/>
      <c r="BT69" s="22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4"/>
      <c r="CK69" s="22">
        <v>2356.549</v>
      </c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4"/>
      <c r="DB69" s="78"/>
    </row>
    <row r="70" spans="1:106" s="2" customFormat="1" ht="15" customHeight="1">
      <c r="A70" s="13" t="s">
        <v>73</v>
      </c>
      <c r="B70" s="14"/>
      <c r="C70" s="14"/>
      <c r="D70" s="14"/>
      <c r="E70" s="14"/>
      <c r="F70" s="14"/>
      <c r="G70" s="14"/>
      <c r="H70" s="15" t="s">
        <v>58</v>
      </c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6" t="s">
        <v>38</v>
      </c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8"/>
      <c r="AZ70" s="34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6"/>
      <c r="BT70" s="22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4"/>
      <c r="CK70" s="22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4"/>
      <c r="DB70" s="78"/>
    </row>
    <row r="71" spans="1:106" s="2" customFormat="1" ht="15" customHeight="1">
      <c r="A71" s="13"/>
      <c r="B71" s="14"/>
      <c r="C71" s="14"/>
      <c r="D71" s="14"/>
      <c r="E71" s="14"/>
      <c r="F71" s="14"/>
      <c r="G71" s="14"/>
      <c r="H71" s="15" t="s">
        <v>55</v>
      </c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6" t="s">
        <v>38</v>
      </c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8"/>
      <c r="AZ71" s="34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6"/>
      <c r="BT71" s="22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4"/>
      <c r="CK71" s="22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4"/>
      <c r="DB71" s="78"/>
    </row>
    <row r="72" spans="1:106" s="2" customFormat="1" ht="15" customHeight="1">
      <c r="A72" s="13"/>
      <c r="B72" s="14"/>
      <c r="C72" s="14"/>
      <c r="D72" s="14"/>
      <c r="E72" s="14"/>
      <c r="F72" s="14"/>
      <c r="G72" s="14"/>
      <c r="H72" s="15" t="s">
        <v>56</v>
      </c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6" t="s">
        <v>38</v>
      </c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8"/>
      <c r="AZ72" s="34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6"/>
      <c r="BT72" s="22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4"/>
      <c r="CK72" s="22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4"/>
      <c r="DB72" s="78"/>
    </row>
    <row r="73" spans="1:106" s="2" customFormat="1" ht="27.75" customHeight="1">
      <c r="A73" s="13" t="s">
        <v>74</v>
      </c>
      <c r="B73" s="14"/>
      <c r="C73" s="14"/>
      <c r="D73" s="14"/>
      <c r="E73" s="14"/>
      <c r="F73" s="14"/>
      <c r="G73" s="14"/>
      <c r="H73" s="15" t="s">
        <v>75</v>
      </c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6" t="s">
        <v>38</v>
      </c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8"/>
      <c r="AZ73" s="34">
        <v>6848.25</v>
      </c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6"/>
      <c r="BT73" s="22">
        <v>7516</v>
      </c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4"/>
      <c r="CK73" s="37">
        <v>4824</v>
      </c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9"/>
      <c r="DB73" s="78"/>
    </row>
    <row r="74" spans="1:106" s="2" customFormat="1" ht="27.75" customHeight="1">
      <c r="A74" s="13" t="s">
        <v>76</v>
      </c>
      <c r="B74" s="14"/>
      <c r="C74" s="14"/>
      <c r="D74" s="14"/>
      <c r="E74" s="14"/>
      <c r="F74" s="14"/>
      <c r="G74" s="14"/>
      <c r="H74" s="15" t="s">
        <v>54</v>
      </c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6" t="s">
        <v>38</v>
      </c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8"/>
      <c r="AZ74" s="34">
        <v>6848.25</v>
      </c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6"/>
      <c r="BT74" s="22">
        <v>7516</v>
      </c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4"/>
      <c r="CK74" s="37">
        <v>4824</v>
      </c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9"/>
      <c r="DB74" s="78"/>
    </row>
    <row r="75" spans="1:106" s="2" customFormat="1" ht="15" customHeight="1">
      <c r="A75" s="13"/>
      <c r="B75" s="14"/>
      <c r="C75" s="14"/>
      <c r="D75" s="14"/>
      <c r="E75" s="14"/>
      <c r="F75" s="14"/>
      <c r="G75" s="14"/>
      <c r="H75" s="15" t="s">
        <v>55</v>
      </c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6" t="s">
        <v>38</v>
      </c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8"/>
      <c r="AZ75" s="34">
        <v>4172.444</v>
      </c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6"/>
      <c r="BT75" s="22">
        <v>3793</v>
      </c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4"/>
      <c r="CK75" s="37">
        <v>3235</v>
      </c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9"/>
      <c r="DB75" s="78"/>
    </row>
    <row r="76" spans="1:106" s="2" customFormat="1" ht="15" customHeight="1">
      <c r="A76" s="13"/>
      <c r="B76" s="14"/>
      <c r="C76" s="14"/>
      <c r="D76" s="14"/>
      <c r="E76" s="14"/>
      <c r="F76" s="14"/>
      <c r="G76" s="14"/>
      <c r="H76" s="15" t="s">
        <v>56</v>
      </c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6" t="s">
        <v>38</v>
      </c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8"/>
      <c r="AZ76" s="34">
        <v>2675.806</v>
      </c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6"/>
      <c r="BT76" s="22">
        <v>3723</v>
      </c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4"/>
      <c r="CK76" s="37">
        <v>1589</v>
      </c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9"/>
      <c r="DB76" s="78"/>
    </row>
    <row r="77" spans="1:106" s="2" customFormat="1" ht="15" customHeight="1">
      <c r="A77" s="13" t="s">
        <v>77</v>
      </c>
      <c r="B77" s="14"/>
      <c r="C77" s="14"/>
      <c r="D77" s="14"/>
      <c r="E77" s="14"/>
      <c r="F77" s="14"/>
      <c r="G77" s="14"/>
      <c r="H77" s="15" t="s">
        <v>58</v>
      </c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6" t="s">
        <v>38</v>
      </c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8"/>
      <c r="AZ77" s="34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6"/>
      <c r="BT77" s="22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4"/>
      <c r="CK77" s="22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4"/>
      <c r="DB77" s="78"/>
    </row>
    <row r="78" spans="1:106" s="2" customFormat="1" ht="15" customHeight="1">
      <c r="A78" s="13"/>
      <c r="B78" s="14"/>
      <c r="C78" s="14"/>
      <c r="D78" s="14"/>
      <c r="E78" s="14"/>
      <c r="F78" s="14"/>
      <c r="G78" s="14"/>
      <c r="H78" s="15" t="s">
        <v>55</v>
      </c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6" t="s">
        <v>38</v>
      </c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8"/>
      <c r="AZ78" s="34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6"/>
      <c r="BT78" s="22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4"/>
      <c r="CK78" s="22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4"/>
      <c r="DB78" s="78"/>
    </row>
    <row r="79" spans="1:106" s="2" customFormat="1" ht="15" customHeight="1">
      <c r="A79" s="13"/>
      <c r="B79" s="14"/>
      <c r="C79" s="14"/>
      <c r="D79" s="14"/>
      <c r="E79" s="14"/>
      <c r="F79" s="14"/>
      <c r="G79" s="14"/>
      <c r="H79" s="15" t="s">
        <v>56</v>
      </c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6" t="s">
        <v>38</v>
      </c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8"/>
      <c r="AZ79" s="34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6"/>
      <c r="BT79" s="22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4"/>
      <c r="CK79" s="22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4"/>
      <c r="DB79" s="78"/>
    </row>
    <row r="80" spans="1:106" s="2" customFormat="1" ht="27.75" customHeight="1">
      <c r="A80" s="13" t="s">
        <v>78</v>
      </c>
      <c r="B80" s="14"/>
      <c r="C80" s="14"/>
      <c r="D80" s="14"/>
      <c r="E80" s="14"/>
      <c r="F80" s="14"/>
      <c r="G80" s="14"/>
      <c r="H80" s="15" t="s">
        <v>79</v>
      </c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6" t="s">
        <v>38</v>
      </c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8"/>
      <c r="AZ80" s="34">
        <v>80989.66</v>
      </c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6"/>
      <c r="BT80" s="22">
        <v>41428</v>
      </c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4"/>
      <c r="CK80" s="37">
        <v>83055</v>
      </c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9"/>
      <c r="DB80" s="78"/>
    </row>
    <row r="81" spans="1:106" s="2" customFormat="1" ht="27.75" customHeight="1">
      <c r="A81" s="13" t="s">
        <v>80</v>
      </c>
      <c r="B81" s="14"/>
      <c r="C81" s="14"/>
      <c r="D81" s="14"/>
      <c r="E81" s="14"/>
      <c r="F81" s="14"/>
      <c r="G81" s="14"/>
      <c r="H81" s="15" t="s">
        <v>54</v>
      </c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6" t="s">
        <v>38</v>
      </c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8"/>
      <c r="AZ81" s="34">
        <v>80989.66</v>
      </c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6"/>
      <c r="BT81" s="22">
        <v>41428</v>
      </c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4"/>
      <c r="CK81" s="37">
        <v>83055</v>
      </c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9"/>
      <c r="DB81" s="78"/>
    </row>
    <row r="82" spans="1:106" s="2" customFormat="1" ht="15" customHeight="1">
      <c r="A82" s="13"/>
      <c r="B82" s="14"/>
      <c r="C82" s="14"/>
      <c r="D82" s="14"/>
      <c r="E82" s="14"/>
      <c r="F82" s="14"/>
      <c r="G82" s="14"/>
      <c r="H82" s="15" t="s">
        <v>55</v>
      </c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6" t="s">
        <v>38</v>
      </c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8"/>
      <c r="AZ82" s="34">
        <v>38931.95</v>
      </c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6"/>
      <c r="BT82" s="22">
        <v>20907</v>
      </c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4"/>
      <c r="CK82" s="22">
        <v>38859</v>
      </c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4"/>
      <c r="DB82" s="78"/>
    </row>
    <row r="83" spans="1:106" s="2" customFormat="1" ht="15" customHeight="1">
      <c r="A83" s="13"/>
      <c r="B83" s="14"/>
      <c r="C83" s="14"/>
      <c r="D83" s="14"/>
      <c r="E83" s="14"/>
      <c r="F83" s="14"/>
      <c r="G83" s="14"/>
      <c r="H83" s="15" t="s">
        <v>56</v>
      </c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6" t="s">
        <v>38</v>
      </c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8"/>
      <c r="AZ83" s="34">
        <v>42057.71</v>
      </c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6"/>
      <c r="BT83" s="22">
        <v>20521</v>
      </c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4"/>
      <c r="CK83" s="22">
        <v>44196</v>
      </c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4"/>
      <c r="DB83" s="78"/>
    </row>
    <row r="84" spans="1:106" s="2" customFormat="1" ht="15" customHeight="1">
      <c r="A84" s="13" t="s">
        <v>81</v>
      </c>
      <c r="B84" s="14"/>
      <c r="C84" s="14"/>
      <c r="D84" s="14"/>
      <c r="E84" s="14"/>
      <c r="F84" s="14"/>
      <c r="G84" s="14"/>
      <c r="H84" s="15" t="s">
        <v>58</v>
      </c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6" t="s">
        <v>38</v>
      </c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8"/>
      <c r="AZ84" s="34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6"/>
      <c r="BT84" s="22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4"/>
      <c r="CK84" s="22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4"/>
      <c r="DB84" s="78"/>
    </row>
    <row r="85" spans="1:106" s="2" customFormat="1" ht="15" customHeight="1">
      <c r="A85" s="13"/>
      <c r="B85" s="14"/>
      <c r="C85" s="14"/>
      <c r="D85" s="14"/>
      <c r="E85" s="14"/>
      <c r="F85" s="14"/>
      <c r="G85" s="14"/>
      <c r="H85" s="15" t="s">
        <v>55</v>
      </c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6" t="s">
        <v>38</v>
      </c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8"/>
      <c r="AZ85" s="34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6"/>
      <c r="BT85" s="22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4"/>
      <c r="CK85" s="22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4"/>
      <c r="DB85" s="78"/>
    </row>
    <row r="86" spans="1:106" s="2" customFormat="1" ht="15" customHeight="1">
      <c r="A86" s="13"/>
      <c r="B86" s="14"/>
      <c r="C86" s="14"/>
      <c r="D86" s="14"/>
      <c r="E86" s="14"/>
      <c r="F86" s="14"/>
      <c r="G86" s="14"/>
      <c r="H86" s="15" t="s">
        <v>56</v>
      </c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6" t="s">
        <v>38</v>
      </c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8"/>
      <c r="AZ86" s="34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6"/>
      <c r="BT86" s="22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4"/>
      <c r="CK86" s="22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4"/>
      <c r="DB86" s="78"/>
    </row>
    <row r="87" spans="1:106" s="2" customFormat="1" ht="93" customHeight="1">
      <c r="A87" s="13" t="s">
        <v>29</v>
      </c>
      <c r="B87" s="14"/>
      <c r="C87" s="14"/>
      <c r="D87" s="14"/>
      <c r="E87" s="14"/>
      <c r="F87" s="14"/>
      <c r="G87" s="14"/>
      <c r="H87" s="15" t="s">
        <v>82</v>
      </c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6" t="s">
        <v>38</v>
      </c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8"/>
      <c r="AZ87" s="34">
        <v>4070876.364</v>
      </c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6"/>
      <c r="BT87" s="22">
        <v>3891864</v>
      </c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4"/>
      <c r="CK87" s="22">
        <f>CK88+CK91+CK94</f>
        <v>3574461.116</v>
      </c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4"/>
      <c r="DB87" s="78"/>
    </row>
    <row r="88" spans="1:106" s="2" customFormat="1" ht="15" customHeight="1">
      <c r="A88" s="13"/>
      <c r="B88" s="14"/>
      <c r="C88" s="14"/>
      <c r="D88" s="14"/>
      <c r="E88" s="14"/>
      <c r="F88" s="14"/>
      <c r="G88" s="14"/>
      <c r="H88" s="15" t="s">
        <v>83</v>
      </c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6" t="s">
        <v>38</v>
      </c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8"/>
      <c r="AZ88" s="34">
        <v>336000.4</v>
      </c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6"/>
      <c r="BT88" s="22">
        <v>331565</v>
      </c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4"/>
      <c r="CK88" s="22">
        <v>395393.858</v>
      </c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4"/>
      <c r="DB88" s="78"/>
    </row>
    <row r="89" spans="1:106" s="2" customFormat="1" ht="15" customHeight="1">
      <c r="A89" s="13"/>
      <c r="B89" s="14"/>
      <c r="C89" s="14"/>
      <c r="D89" s="14"/>
      <c r="E89" s="14"/>
      <c r="F89" s="14"/>
      <c r="G89" s="14"/>
      <c r="H89" s="15" t="s">
        <v>55</v>
      </c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6" t="s">
        <v>38</v>
      </c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8"/>
      <c r="AZ89" s="34">
        <v>170068.283</v>
      </c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5"/>
      <c r="BM89" s="35"/>
      <c r="BN89" s="35"/>
      <c r="BO89" s="35"/>
      <c r="BP89" s="35"/>
      <c r="BQ89" s="35"/>
      <c r="BR89" s="35"/>
      <c r="BS89" s="36"/>
      <c r="BT89" s="22">
        <v>181671</v>
      </c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4"/>
      <c r="CK89" s="22">
        <v>203729.423</v>
      </c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  <c r="CZ89" s="23"/>
      <c r="DA89" s="24"/>
      <c r="DB89" s="78"/>
    </row>
    <row r="90" spans="1:106" s="2" customFormat="1" ht="15" customHeight="1">
      <c r="A90" s="13"/>
      <c r="B90" s="14"/>
      <c r="C90" s="14"/>
      <c r="D90" s="14"/>
      <c r="E90" s="14"/>
      <c r="F90" s="14"/>
      <c r="G90" s="14"/>
      <c r="H90" s="15" t="s">
        <v>56</v>
      </c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6" t="s">
        <v>38</v>
      </c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8"/>
      <c r="AZ90" s="34">
        <v>165932.117</v>
      </c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/>
      <c r="BQ90" s="35"/>
      <c r="BR90" s="35"/>
      <c r="BS90" s="36"/>
      <c r="BT90" s="22">
        <v>149894</v>
      </c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4"/>
      <c r="CK90" s="22">
        <v>191664.405</v>
      </c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  <c r="CZ90" s="23"/>
      <c r="DA90" s="24"/>
      <c r="DB90" s="78"/>
    </row>
    <row r="91" spans="1:106" s="2" customFormat="1" ht="15" customHeight="1">
      <c r="A91" s="13"/>
      <c r="B91" s="14"/>
      <c r="C91" s="14"/>
      <c r="D91" s="14"/>
      <c r="E91" s="14"/>
      <c r="F91" s="14"/>
      <c r="G91" s="14"/>
      <c r="H91" s="15" t="s">
        <v>84</v>
      </c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6" t="s">
        <v>38</v>
      </c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8"/>
      <c r="AZ91" s="34">
        <v>260530.391</v>
      </c>
      <c r="BA91" s="35"/>
      <c r="BB91" s="35"/>
      <c r="BC91" s="35"/>
      <c r="BD91" s="35"/>
      <c r="BE91" s="35"/>
      <c r="BF91" s="35"/>
      <c r="BG91" s="35"/>
      <c r="BH91" s="35"/>
      <c r="BI91" s="35"/>
      <c r="BJ91" s="35"/>
      <c r="BK91" s="35"/>
      <c r="BL91" s="35"/>
      <c r="BM91" s="35"/>
      <c r="BN91" s="35"/>
      <c r="BO91" s="35"/>
      <c r="BP91" s="35"/>
      <c r="BQ91" s="35"/>
      <c r="BR91" s="35"/>
      <c r="BS91" s="36"/>
      <c r="BT91" s="22">
        <v>252941</v>
      </c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4"/>
      <c r="CK91" s="22">
        <v>292790.511</v>
      </c>
      <c r="CL91" s="23"/>
      <c r="CM91" s="23"/>
      <c r="CN91" s="23"/>
      <c r="CO91" s="23"/>
      <c r="CP91" s="23"/>
      <c r="CQ91" s="23"/>
      <c r="CR91" s="23"/>
      <c r="CS91" s="23"/>
      <c r="CT91" s="23"/>
      <c r="CU91" s="23"/>
      <c r="CV91" s="23"/>
      <c r="CW91" s="23"/>
      <c r="CX91" s="23"/>
      <c r="CY91" s="23"/>
      <c r="CZ91" s="23"/>
      <c r="DA91" s="24"/>
      <c r="DB91" s="78"/>
    </row>
    <row r="92" spans="1:106" s="2" customFormat="1" ht="15" customHeight="1">
      <c r="A92" s="13"/>
      <c r="B92" s="14"/>
      <c r="C92" s="14"/>
      <c r="D92" s="14"/>
      <c r="E92" s="14"/>
      <c r="F92" s="14"/>
      <c r="G92" s="14"/>
      <c r="H92" s="15" t="s">
        <v>55</v>
      </c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6" t="s">
        <v>38</v>
      </c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8"/>
      <c r="AZ92" s="34">
        <v>129875.278</v>
      </c>
      <c r="BA92" s="35"/>
      <c r="BB92" s="35"/>
      <c r="BC92" s="35"/>
      <c r="BD92" s="35"/>
      <c r="BE92" s="35"/>
      <c r="BF92" s="35"/>
      <c r="BG92" s="35"/>
      <c r="BH92" s="35"/>
      <c r="BI92" s="35"/>
      <c r="BJ92" s="35"/>
      <c r="BK92" s="35"/>
      <c r="BL92" s="35"/>
      <c r="BM92" s="35"/>
      <c r="BN92" s="35"/>
      <c r="BO92" s="35"/>
      <c r="BP92" s="35"/>
      <c r="BQ92" s="35"/>
      <c r="BR92" s="35"/>
      <c r="BS92" s="36"/>
      <c r="BT92" s="22">
        <v>134528</v>
      </c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4"/>
      <c r="CK92" s="22">
        <v>150862.36</v>
      </c>
      <c r="CL92" s="23"/>
      <c r="CM92" s="23"/>
      <c r="CN92" s="23"/>
      <c r="CO92" s="23"/>
      <c r="CP92" s="23"/>
      <c r="CQ92" s="23"/>
      <c r="CR92" s="23"/>
      <c r="CS92" s="23"/>
      <c r="CT92" s="23"/>
      <c r="CU92" s="23"/>
      <c r="CV92" s="23"/>
      <c r="CW92" s="23"/>
      <c r="CX92" s="23"/>
      <c r="CY92" s="23"/>
      <c r="CZ92" s="23"/>
      <c r="DA92" s="24"/>
      <c r="DB92" s="78"/>
    </row>
    <row r="93" spans="1:106" s="2" customFormat="1" ht="15" customHeight="1">
      <c r="A93" s="13"/>
      <c r="B93" s="14"/>
      <c r="C93" s="14"/>
      <c r="D93" s="14"/>
      <c r="E93" s="14"/>
      <c r="F93" s="14"/>
      <c r="G93" s="14"/>
      <c r="H93" s="15" t="s">
        <v>56</v>
      </c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6" t="s">
        <v>38</v>
      </c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8"/>
      <c r="AZ93" s="34">
        <v>130655.113</v>
      </c>
      <c r="BA93" s="35"/>
      <c r="BB93" s="35"/>
      <c r="BC93" s="35"/>
      <c r="BD93" s="35"/>
      <c r="BE93" s="35"/>
      <c r="BF93" s="35"/>
      <c r="BG93" s="35"/>
      <c r="BH93" s="35"/>
      <c r="BI93" s="35"/>
      <c r="BJ93" s="35"/>
      <c r="BK93" s="35"/>
      <c r="BL93" s="35"/>
      <c r="BM93" s="35"/>
      <c r="BN93" s="35"/>
      <c r="BO93" s="35"/>
      <c r="BP93" s="35"/>
      <c r="BQ93" s="35"/>
      <c r="BR93" s="35"/>
      <c r="BS93" s="36"/>
      <c r="BT93" s="22">
        <v>118413</v>
      </c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4"/>
      <c r="CK93" s="22">
        <v>141928.151</v>
      </c>
      <c r="CL93" s="23"/>
      <c r="CM93" s="23"/>
      <c r="CN93" s="23"/>
      <c r="CO93" s="23"/>
      <c r="CP93" s="23"/>
      <c r="CQ93" s="23"/>
      <c r="CR93" s="23"/>
      <c r="CS93" s="23"/>
      <c r="CT93" s="23"/>
      <c r="CU93" s="23"/>
      <c r="CV93" s="23"/>
      <c r="CW93" s="23"/>
      <c r="CX93" s="23"/>
      <c r="CY93" s="23"/>
      <c r="CZ93" s="23"/>
      <c r="DA93" s="24"/>
      <c r="DB93" s="78"/>
    </row>
    <row r="94" spans="1:106" s="2" customFormat="1" ht="15" customHeight="1">
      <c r="A94" s="13"/>
      <c r="B94" s="14"/>
      <c r="C94" s="14"/>
      <c r="D94" s="14"/>
      <c r="E94" s="14"/>
      <c r="F94" s="14"/>
      <c r="G94" s="14"/>
      <c r="H94" s="15" t="s">
        <v>85</v>
      </c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6" t="s">
        <v>38</v>
      </c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8"/>
      <c r="AZ94" s="34">
        <v>3474345.573</v>
      </c>
      <c r="BA94" s="35"/>
      <c r="BB94" s="35"/>
      <c r="BC94" s="35"/>
      <c r="BD94" s="35"/>
      <c r="BE94" s="35"/>
      <c r="BF94" s="35"/>
      <c r="BG94" s="35"/>
      <c r="BH94" s="35"/>
      <c r="BI94" s="35"/>
      <c r="BJ94" s="35"/>
      <c r="BK94" s="35"/>
      <c r="BL94" s="35"/>
      <c r="BM94" s="35"/>
      <c r="BN94" s="35"/>
      <c r="BO94" s="35"/>
      <c r="BP94" s="35"/>
      <c r="BQ94" s="35"/>
      <c r="BR94" s="35"/>
      <c r="BS94" s="36"/>
      <c r="BT94" s="22">
        <v>3307358</v>
      </c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4"/>
      <c r="CK94" s="22">
        <f>CK95+CK96</f>
        <v>2886276.747</v>
      </c>
      <c r="CL94" s="23"/>
      <c r="CM94" s="23"/>
      <c r="CN94" s="23"/>
      <c r="CO94" s="23"/>
      <c r="CP94" s="23"/>
      <c r="CQ94" s="23"/>
      <c r="CR94" s="23"/>
      <c r="CS94" s="23"/>
      <c r="CT94" s="23"/>
      <c r="CU94" s="23"/>
      <c r="CV94" s="23"/>
      <c r="CW94" s="23"/>
      <c r="CX94" s="23"/>
      <c r="CY94" s="23"/>
      <c r="CZ94" s="23"/>
      <c r="DA94" s="24"/>
      <c r="DB94" s="78"/>
    </row>
    <row r="95" spans="1:106" s="2" customFormat="1" ht="15" customHeight="1">
      <c r="A95" s="13"/>
      <c r="B95" s="14"/>
      <c r="C95" s="14"/>
      <c r="D95" s="14"/>
      <c r="E95" s="14"/>
      <c r="F95" s="14"/>
      <c r="G95" s="14"/>
      <c r="H95" s="15" t="s">
        <v>55</v>
      </c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6" t="s">
        <v>38</v>
      </c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8"/>
      <c r="AZ95" s="34">
        <v>1797920.573</v>
      </c>
      <c r="BA95" s="35"/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35"/>
      <c r="BM95" s="35"/>
      <c r="BN95" s="35"/>
      <c r="BO95" s="35"/>
      <c r="BP95" s="35"/>
      <c r="BQ95" s="35"/>
      <c r="BR95" s="35"/>
      <c r="BS95" s="36"/>
      <c r="BT95" s="22">
        <v>1509940</v>
      </c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4"/>
      <c r="CK95" s="22">
        <v>1443277.206</v>
      </c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3"/>
      <c r="CX95" s="23"/>
      <c r="CY95" s="23"/>
      <c r="CZ95" s="23"/>
      <c r="DA95" s="24"/>
      <c r="DB95" s="78"/>
    </row>
    <row r="96" spans="1:106" s="2" customFormat="1" ht="15" customHeight="1">
      <c r="A96" s="13"/>
      <c r="B96" s="14"/>
      <c r="C96" s="14"/>
      <c r="D96" s="14"/>
      <c r="E96" s="14"/>
      <c r="F96" s="14"/>
      <c r="G96" s="14"/>
      <c r="H96" s="15" t="s">
        <v>56</v>
      </c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6" t="s">
        <v>38</v>
      </c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8"/>
      <c r="AZ96" s="34">
        <v>1676425</v>
      </c>
      <c r="BA96" s="35"/>
      <c r="BB96" s="35"/>
      <c r="BC96" s="35"/>
      <c r="BD96" s="35"/>
      <c r="BE96" s="35"/>
      <c r="BF96" s="35"/>
      <c r="BG96" s="35"/>
      <c r="BH96" s="35"/>
      <c r="BI96" s="35"/>
      <c r="BJ96" s="35"/>
      <c r="BK96" s="35"/>
      <c r="BL96" s="35"/>
      <c r="BM96" s="35"/>
      <c r="BN96" s="35"/>
      <c r="BO96" s="35"/>
      <c r="BP96" s="35"/>
      <c r="BQ96" s="35"/>
      <c r="BR96" s="35"/>
      <c r="BS96" s="36"/>
      <c r="BT96" s="22">
        <v>1797418</v>
      </c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24"/>
      <c r="CK96" s="22">
        <v>1442999.541</v>
      </c>
      <c r="CL96" s="23"/>
      <c r="CM96" s="23"/>
      <c r="CN96" s="23"/>
      <c r="CO96" s="23"/>
      <c r="CP96" s="23"/>
      <c r="CQ96" s="23"/>
      <c r="CR96" s="23"/>
      <c r="CS96" s="23"/>
      <c r="CT96" s="23"/>
      <c r="CU96" s="23"/>
      <c r="CV96" s="23"/>
      <c r="CW96" s="23"/>
      <c r="CX96" s="23"/>
      <c r="CY96" s="23"/>
      <c r="CZ96" s="23"/>
      <c r="DA96" s="24"/>
      <c r="DB96" s="78"/>
    </row>
    <row r="97" spans="1:106" s="2" customFormat="1" ht="79.5" customHeight="1">
      <c r="A97" s="13" t="s">
        <v>30</v>
      </c>
      <c r="B97" s="14"/>
      <c r="C97" s="14"/>
      <c r="D97" s="14"/>
      <c r="E97" s="14"/>
      <c r="F97" s="14"/>
      <c r="G97" s="14"/>
      <c r="H97" s="15" t="s">
        <v>86</v>
      </c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6" t="s">
        <v>38</v>
      </c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8"/>
      <c r="AZ97" s="34">
        <v>147658.39</v>
      </c>
      <c r="BA97" s="35"/>
      <c r="BB97" s="35"/>
      <c r="BC97" s="35"/>
      <c r="BD97" s="35"/>
      <c r="BE97" s="35"/>
      <c r="BF97" s="35"/>
      <c r="BG97" s="35"/>
      <c r="BH97" s="35"/>
      <c r="BI97" s="35"/>
      <c r="BJ97" s="35"/>
      <c r="BK97" s="35"/>
      <c r="BL97" s="35"/>
      <c r="BM97" s="35"/>
      <c r="BN97" s="35"/>
      <c r="BO97" s="35"/>
      <c r="BP97" s="35"/>
      <c r="BQ97" s="35"/>
      <c r="BR97" s="35"/>
      <c r="BS97" s="36"/>
      <c r="BT97" s="22">
        <v>145172</v>
      </c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4"/>
      <c r="CK97" s="22">
        <v>147658.39</v>
      </c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3"/>
      <c r="CX97" s="23"/>
      <c r="CY97" s="23"/>
      <c r="CZ97" s="23"/>
      <c r="DA97" s="24"/>
      <c r="DB97" s="78"/>
    </row>
    <row r="98" spans="1:106" s="2" customFormat="1" ht="15" customHeight="1">
      <c r="A98" s="13"/>
      <c r="B98" s="14"/>
      <c r="C98" s="14"/>
      <c r="D98" s="14"/>
      <c r="E98" s="14"/>
      <c r="F98" s="14"/>
      <c r="G98" s="14"/>
      <c r="H98" s="15" t="s">
        <v>87</v>
      </c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6" t="s">
        <v>38</v>
      </c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8"/>
      <c r="AZ98" s="34">
        <v>73726.316</v>
      </c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  <c r="BM98" s="35"/>
      <c r="BN98" s="35"/>
      <c r="BO98" s="35"/>
      <c r="BP98" s="35"/>
      <c r="BQ98" s="35"/>
      <c r="BR98" s="35"/>
      <c r="BS98" s="36"/>
      <c r="BT98" s="22">
        <v>72147</v>
      </c>
      <c r="BU98" s="23"/>
      <c r="BV98" s="23"/>
      <c r="BW98" s="23"/>
      <c r="BX98" s="23"/>
      <c r="BY98" s="23"/>
      <c r="BZ98" s="23"/>
      <c r="CA98" s="23"/>
      <c r="CB98" s="23"/>
      <c r="CC98" s="23"/>
      <c r="CD98" s="23"/>
      <c r="CE98" s="23"/>
      <c r="CF98" s="23"/>
      <c r="CG98" s="23"/>
      <c r="CH98" s="23"/>
      <c r="CI98" s="23"/>
      <c r="CJ98" s="24"/>
      <c r="CK98" s="22">
        <v>73726.316</v>
      </c>
      <c r="CL98" s="23"/>
      <c r="CM98" s="23"/>
      <c r="CN98" s="23"/>
      <c r="CO98" s="23"/>
      <c r="CP98" s="23"/>
      <c r="CQ98" s="23"/>
      <c r="CR98" s="23"/>
      <c r="CS98" s="23"/>
      <c r="CT98" s="23"/>
      <c r="CU98" s="23"/>
      <c r="CV98" s="23"/>
      <c r="CW98" s="23"/>
      <c r="CX98" s="23"/>
      <c r="CY98" s="23"/>
      <c r="CZ98" s="23"/>
      <c r="DA98" s="24"/>
      <c r="DB98" s="78"/>
    </row>
    <row r="99" spans="1:106" s="2" customFormat="1" ht="15" customHeight="1">
      <c r="A99" s="13"/>
      <c r="B99" s="14"/>
      <c r="C99" s="14"/>
      <c r="D99" s="14"/>
      <c r="E99" s="14"/>
      <c r="F99" s="14"/>
      <c r="G99" s="14"/>
      <c r="H99" s="15" t="s">
        <v>88</v>
      </c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6" t="s">
        <v>38</v>
      </c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8"/>
      <c r="AZ99" s="34">
        <v>73932.074</v>
      </c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35"/>
      <c r="BM99" s="35"/>
      <c r="BN99" s="35"/>
      <c r="BO99" s="35"/>
      <c r="BP99" s="35"/>
      <c r="BQ99" s="35"/>
      <c r="BR99" s="35"/>
      <c r="BS99" s="36"/>
      <c r="BT99" s="22">
        <v>73025</v>
      </c>
      <c r="BU99" s="23"/>
      <c r="BV99" s="23"/>
      <c r="BW99" s="23"/>
      <c r="BX99" s="23"/>
      <c r="BY99" s="23"/>
      <c r="BZ99" s="23"/>
      <c r="CA99" s="23"/>
      <c r="CB99" s="23"/>
      <c r="CC99" s="23"/>
      <c r="CD99" s="23"/>
      <c r="CE99" s="23"/>
      <c r="CF99" s="23"/>
      <c r="CG99" s="23"/>
      <c r="CH99" s="23"/>
      <c r="CI99" s="23"/>
      <c r="CJ99" s="24"/>
      <c r="CK99" s="22">
        <v>73932.074</v>
      </c>
      <c r="CL99" s="23"/>
      <c r="CM99" s="23"/>
      <c r="CN99" s="23"/>
      <c r="CO99" s="23"/>
      <c r="CP99" s="23"/>
      <c r="CQ99" s="23"/>
      <c r="CR99" s="23"/>
      <c r="CS99" s="23"/>
      <c r="CT99" s="23"/>
      <c r="CU99" s="23"/>
      <c r="CV99" s="23"/>
      <c r="CW99" s="23"/>
      <c r="CX99" s="23"/>
      <c r="CY99" s="23"/>
      <c r="CZ99" s="23"/>
      <c r="DA99" s="24"/>
      <c r="DB99" s="78"/>
    </row>
    <row r="100" spans="1:106" s="2" customFormat="1" ht="27.75" customHeight="1">
      <c r="A100" s="13" t="s">
        <v>32</v>
      </c>
      <c r="B100" s="14"/>
      <c r="C100" s="14"/>
      <c r="D100" s="14"/>
      <c r="E100" s="14"/>
      <c r="F100" s="14"/>
      <c r="G100" s="14"/>
      <c r="H100" s="15" t="s">
        <v>89</v>
      </c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6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8"/>
      <c r="AZ100" s="40">
        <v>201.52</v>
      </c>
      <c r="BA100" s="41"/>
      <c r="BB100" s="41"/>
      <c r="BC100" s="41"/>
      <c r="BD100" s="41"/>
      <c r="BE100" s="41"/>
      <c r="BF100" s="41"/>
      <c r="BG100" s="41"/>
      <c r="BH100" s="41"/>
      <c r="BI100" s="41"/>
      <c r="BJ100" s="41"/>
      <c r="BK100" s="41"/>
      <c r="BL100" s="41"/>
      <c r="BM100" s="41"/>
      <c r="BN100" s="41"/>
      <c r="BO100" s="41"/>
      <c r="BP100" s="41"/>
      <c r="BQ100" s="41"/>
      <c r="BR100" s="41"/>
      <c r="BS100" s="42"/>
      <c r="BT100" s="43">
        <v>197.488</v>
      </c>
      <c r="BU100" s="43"/>
      <c r="BV100" s="43"/>
      <c r="BW100" s="43"/>
      <c r="BX100" s="43"/>
      <c r="BY100" s="43"/>
      <c r="BZ100" s="43"/>
      <c r="CA100" s="43"/>
      <c r="CB100" s="43"/>
      <c r="CC100" s="43"/>
      <c r="CD100" s="43"/>
      <c r="CE100" s="43"/>
      <c r="CF100" s="43"/>
      <c r="CG100" s="43"/>
      <c r="CH100" s="43"/>
      <c r="CI100" s="43"/>
      <c r="CJ100" s="43"/>
      <c r="CK100" s="44">
        <v>197.488</v>
      </c>
      <c r="CL100" s="45"/>
      <c r="CM100" s="45"/>
      <c r="CN100" s="45"/>
      <c r="CO100" s="45"/>
      <c r="CP100" s="45"/>
      <c r="CQ100" s="45"/>
      <c r="CR100" s="45"/>
      <c r="CS100" s="45"/>
      <c r="CT100" s="45"/>
      <c r="CU100" s="45"/>
      <c r="CV100" s="45"/>
      <c r="CW100" s="45"/>
      <c r="CX100" s="45"/>
      <c r="CY100" s="45"/>
      <c r="CZ100" s="45"/>
      <c r="DA100" s="46"/>
      <c r="DB100" s="78"/>
    </row>
    <row r="101" spans="1:106" s="2" customFormat="1" ht="15" customHeight="1">
      <c r="A101" s="13"/>
      <c r="B101" s="14"/>
      <c r="C101" s="14"/>
      <c r="D101" s="14"/>
      <c r="E101" s="14"/>
      <c r="F101" s="14"/>
      <c r="G101" s="14"/>
      <c r="H101" s="15" t="s">
        <v>40</v>
      </c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6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8"/>
      <c r="AZ101" s="34"/>
      <c r="BA101" s="35"/>
      <c r="BB101" s="35"/>
      <c r="BC101" s="35"/>
      <c r="BD101" s="35"/>
      <c r="BE101" s="35"/>
      <c r="BF101" s="35"/>
      <c r="BG101" s="35"/>
      <c r="BH101" s="35"/>
      <c r="BI101" s="35"/>
      <c r="BJ101" s="35"/>
      <c r="BK101" s="35"/>
      <c r="BL101" s="35"/>
      <c r="BM101" s="35"/>
      <c r="BN101" s="35"/>
      <c r="BO101" s="35"/>
      <c r="BP101" s="35"/>
      <c r="BQ101" s="35"/>
      <c r="BR101" s="35"/>
      <c r="BS101" s="36"/>
      <c r="BT101" s="43"/>
      <c r="BU101" s="43"/>
      <c r="BV101" s="43"/>
      <c r="BW101" s="43"/>
      <c r="BX101" s="43"/>
      <c r="BY101" s="43"/>
      <c r="BZ101" s="43"/>
      <c r="CA101" s="43"/>
      <c r="CB101" s="43"/>
      <c r="CC101" s="43"/>
      <c r="CD101" s="43"/>
      <c r="CE101" s="43"/>
      <c r="CF101" s="43"/>
      <c r="CG101" s="43"/>
      <c r="CH101" s="43"/>
      <c r="CI101" s="43"/>
      <c r="CJ101" s="43"/>
      <c r="CK101" s="44"/>
      <c r="CL101" s="45"/>
      <c r="CM101" s="45"/>
      <c r="CN101" s="45"/>
      <c r="CO101" s="45"/>
      <c r="CP101" s="45"/>
      <c r="CQ101" s="45"/>
      <c r="CR101" s="45"/>
      <c r="CS101" s="45"/>
      <c r="CT101" s="45"/>
      <c r="CU101" s="45"/>
      <c r="CV101" s="45"/>
      <c r="CW101" s="45"/>
      <c r="CX101" s="45"/>
      <c r="CY101" s="45"/>
      <c r="CZ101" s="45"/>
      <c r="DA101" s="46"/>
      <c r="DB101" s="78"/>
    </row>
    <row r="102" spans="1:106" s="2" customFormat="1" ht="40.5" customHeight="1">
      <c r="A102" s="13" t="s">
        <v>33</v>
      </c>
      <c r="B102" s="14"/>
      <c r="C102" s="14"/>
      <c r="D102" s="14"/>
      <c r="E102" s="14"/>
      <c r="F102" s="14"/>
      <c r="G102" s="14"/>
      <c r="H102" s="15" t="s">
        <v>91</v>
      </c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6" t="s">
        <v>90</v>
      </c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8"/>
      <c r="AZ102" s="40">
        <v>196.256</v>
      </c>
      <c r="BA102" s="41">
        <v>0.347</v>
      </c>
      <c r="BB102" s="41">
        <v>0.347</v>
      </c>
      <c r="BC102" s="41">
        <v>0.347</v>
      </c>
      <c r="BD102" s="41">
        <v>0.347</v>
      </c>
      <c r="BE102" s="41">
        <v>0.347</v>
      </c>
      <c r="BF102" s="41">
        <v>0.347</v>
      </c>
      <c r="BG102" s="41">
        <v>0.347</v>
      </c>
      <c r="BH102" s="41">
        <v>0.347</v>
      </c>
      <c r="BI102" s="41">
        <v>0.347</v>
      </c>
      <c r="BJ102" s="41">
        <v>0.347</v>
      </c>
      <c r="BK102" s="41">
        <v>0.347</v>
      </c>
      <c r="BL102" s="41">
        <v>0.347</v>
      </c>
      <c r="BM102" s="41">
        <v>0.347</v>
      </c>
      <c r="BN102" s="41">
        <v>0.347</v>
      </c>
      <c r="BO102" s="41">
        <v>0.347</v>
      </c>
      <c r="BP102" s="41">
        <v>0.347</v>
      </c>
      <c r="BQ102" s="41">
        <v>0.347</v>
      </c>
      <c r="BR102" s="41">
        <v>0.347</v>
      </c>
      <c r="BS102" s="42">
        <v>0.347</v>
      </c>
      <c r="BT102" s="43">
        <v>192.307</v>
      </c>
      <c r="BU102" s="43"/>
      <c r="BV102" s="43"/>
      <c r="BW102" s="43"/>
      <c r="BX102" s="43"/>
      <c r="BY102" s="43"/>
      <c r="BZ102" s="43"/>
      <c r="CA102" s="43"/>
      <c r="CB102" s="43"/>
      <c r="CC102" s="43"/>
      <c r="CD102" s="43"/>
      <c r="CE102" s="43"/>
      <c r="CF102" s="43"/>
      <c r="CG102" s="43"/>
      <c r="CH102" s="43"/>
      <c r="CI102" s="43"/>
      <c r="CJ102" s="43"/>
      <c r="CK102" s="44">
        <v>192.307</v>
      </c>
      <c r="CL102" s="45"/>
      <c r="CM102" s="45"/>
      <c r="CN102" s="45"/>
      <c r="CO102" s="45"/>
      <c r="CP102" s="45"/>
      <c r="CQ102" s="45"/>
      <c r="CR102" s="45"/>
      <c r="CS102" s="45"/>
      <c r="CT102" s="45"/>
      <c r="CU102" s="45"/>
      <c r="CV102" s="45"/>
      <c r="CW102" s="45"/>
      <c r="CX102" s="45"/>
      <c r="CY102" s="45"/>
      <c r="CZ102" s="45"/>
      <c r="DA102" s="46"/>
      <c r="DB102" s="78"/>
    </row>
    <row r="103" spans="1:106" s="2" customFormat="1" ht="93" customHeight="1">
      <c r="A103" s="13" t="s">
        <v>92</v>
      </c>
      <c r="B103" s="14"/>
      <c r="C103" s="14"/>
      <c r="D103" s="14"/>
      <c r="E103" s="14"/>
      <c r="F103" s="14"/>
      <c r="G103" s="14"/>
      <c r="H103" s="15" t="s">
        <v>93</v>
      </c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6" t="s">
        <v>90</v>
      </c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8"/>
      <c r="AZ103" s="40">
        <v>5.256</v>
      </c>
      <c r="BA103" s="41">
        <v>5.256</v>
      </c>
      <c r="BB103" s="41">
        <v>5.256</v>
      </c>
      <c r="BC103" s="41">
        <v>5.256</v>
      </c>
      <c r="BD103" s="41">
        <v>5.256</v>
      </c>
      <c r="BE103" s="41">
        <v>5.256</v>
      </c>
      <c r="BF103" s="41">
        <v>5.256</v>
      </c>
      <c r="BG103" s="41">
        <v>5.256</v>
      </c>
      <c r="BH103" s="41">
        <v>5.256</v>
      </c>
      <c r="BI103" s="41">
        <v>5.256</v>
      </c>
      <c r="BJ103" s="41">
        <v>5.256</v>
      </c>
      <c r="BK103" s="41">
        <v>5.256</v>
      </c>
      <c r="BL103" s="41">
        <v>5.256</v>
      </c>
      <c r="BM103" s="41">
        <v>5.256</v>
      </c>
      <c r="BN103" s="41">
        <v>5.256</v>
      </c>
      <c r="BO103" s="41">
        <v>5.256</v>
      </c>
      <c r="BP103" s="41">
        <v>5.256</v>
      </c>
      <c r="BQ103" s="41">
        <v>5.256</v>
      </c>
      <c r="BR103" s="41">
        <v>5.256</v>
      </c>
      <c r="BS103" s="42">
        <v>5.256</v>
      </c>
      <c r="BT103" s="43">
        <v>5.173</v>
      </c>
      <c r="BU103" s="43"/>
      <c r="BV103" s="43"/>
      <c r="BW103" s="43"/>
      <c r="BX103" s="43"/>
      <c r="BY103" s="43"/>
      <c r="BZ103" s="43"/>
      <c r="CA103" s="43"/>
      <c r="CB103" s="43"/>
      <c r="CC103" s="43"/>
      <c r="CD103" s="43"/>
      <c r="CE103" s="43"/>
      <c r="CF103" s="43"/>
      <c r="CG103" s="43"/>
      <c r="CH103" s="43"/>
      <c r="CI103" s="43"/>
      <c r="CJ103" s="43"/>
      <c r="CK103" s="44">
        <v>5.173</v>
      </c>
      <c r="CL103" s="45"/>
      <c r="CM103" s="45"/>
      <c r="CN103" s="45"/>
      <c r="CO103" s="45"/>
      <c r="CP103" s="45"/>
      <c r="CQ103" s="45"/>
      <c r="CR103" s="45"/>
      <c r="CS103" s="45"/>
      <c r="CT103" s="45"/>
      <c r="CU103" s="45"/>
      <c r="CV103" s="45"/>
      <c r="CW103" s="45"/>
      <c r="CX103" s="45"/>
      <c r="CY103" s="45"/>
      <c r="CZ103" s="45"/>
      <c r="DA103" s="46"/>
      <c r="DB103" s="78"/>
    </row>
    <row r="104" spans="1:106" s="2" customFormat="1" ht="15" customHeight="1">
      <c r="A104" s="13"/>
      <c r="B104" s="14"/>
      <c r="C104" s="14"/>
      <c r="D104" s="14"/>
      <c r="E104" s="14"/>
      <c r="F104" s="14"/>
      <c r="G104" s="14"/>
      <c r="H104" s="15" t="s">
        <v>83</v>
      </c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6" t="s">
        <v>90</v>
      </c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8"/>
      <c r="AZ104" s="40">
        <v>5.18</v>
      </c>
      <c r="BA104" s="41">
        <v>5.18</v>
      </c>
      <c r="BB104" s="41">
        <v>5.18</v>
      </c>
      <c r="BC104" s="41">
        <v>5.18</v>
      </c>
      <c r="BD104" s="41">
        <v>5.18</v>
      </c>
      <c r="BE104" s="41">
        <v>5.18</v>
      </c>
      <c r="BF104" s="41">
        <v>5.18</v>
      </c>
      <c r="BG104" s="41">
        <v>5.18</v>
      </c>
      <c r="BH104" s="41">
        <v>5.18</v>
      </c>
      <c r="BI104" s="41">
        <v>5.18</v>
      </c>
      <c r="BJ104" s="41">
        <v>5.18</v>
      </c>
      <c r="BK104" s="41">
        <v>5.18</v>
      </c>
      <c r="BL104" s="41">
        <v>5.18</v>
      </c>
      <c r="BM104" s="41">
        <v>5.18</v>
      </c>
      <c r="BN104" s="41">
        <v>5.18</v>
      </c>
      <c r="BO104" s="41">
        <v>5.18</v>
      </c>
      <c r="BP104" s="41">
        <v>5.18</v>
      </c>
      <c r="BQ104" s="41">
        <v>5.18</v>
      </c>
      <c r="BR104" s="41">
        <v>5.18</v>
      </c>
      <c r="BS104" s="42">
        <v>5.18</v>
      </c>
      <c r="BT104" s="43">
        <v>5.107</v>
      </c>
      <c r="BU104" s="43"/>
      <c r="BV104" s="43"/>
      <c r="BW104" s="43"/>
      <c r="BX104" s="43"/>
      <c r="BY104" s="43"/>
      <c r="BZ104" s="43"/>
      <c r="CA104" s="43"/>
      <c r="CB104" s="43"/>
      <c r="CC104" s="43"/>
      <c r="CD104" s="43"/>
      <c r="CE104" s="43"/>
      <c r="CF104" s="43"/>
      <c r="CG104" s="43"/>
      <c r="CH104" s="43"/>
      <c r="CI104" s="43"/>
      <c r="CJ104" s="43"/>
      <c r="CK104" s="44">
        <v>5.107</v>
      </c>
      <c r="CL104" s="45"/>
      <c r="CM104" s="45"/>
      <c r="CN104" s="45"/>
      <c r="CO104" s="45"/>
      <c r="CP104" s="45"/>
      <c r="CQ104" s="45"/>
      <c r="CR104" s="45"/>
      <c r="CS104" s="45"/>
      <c r="CT104" s="45"/>
      <c r="CU104" s="45"/>
      <c r="CV104" s="45"/>
      <c r="CW104" s="45"/>
      <c r="CX104" s="45"/>
      <c r="CY104" s="45"/>
      <c r="CZ104" s="45"/>
      <c r="DA104" s="46"/>
      <c r="DB104" s="78"/>
    </row>
    <row r="105" spans="1:106" s="2" customFormat="1" ht="15" customHeight="1">
      <c r="A105" s="13"/>
      <c r="B105" s="14"/>
      <c r="C105" s="14"/>
      <c r="D105" s="14"/>
      <c r="E105" s="14"/>
      <c r="F105" s="14"/>
      <c r="G105" s="14"/>
      <c r="H105" s="15" t="s">
        <v>84</v>
      </c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6" t="s">
        <v>90</v>
      </c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8"/>
      <c r="AZ105" s="40">
        <v>0.07</v>
      </c>
      <c r="BA105" s="41"/>
      <c r="BB105" s="41"/>
      <c r="BC105" s="41"/>
      <c r="BD105" s="41"/>
      <c r="BE105" s="41"/>
      <c r="BF105" s="41"/>
      <c r="BG105" s="41"/>
      <c r="BH105" s="41"/>
      <c r="BI105" s="41"/>
      <c r="BJ105" s="41"/>
      <c r="BK105" s="41"/>
      <c r="BL105" s="41"/>
      <c r="BM105" s="41"/>
      <c r="BN105" s="41"/>
      <c r="BO105" s="41"/>
      <c r="BP105" s="41"/>
      <c r="BQ105" s="41"/>
      <c r="BR105" s="41"/>
      <c r="BS105" s="42"/>
      <c r="BT105" s="43">
        <v>0.06</v>
      </c>
      <c r="BU105" s="43"/>
      <c r="BV105" s="43"/>
      <c r="BW105" s="43"/>
      <c r="BX105" s="43"/>
      <c r="BY105" s="43"/>
      <c r="BZ105" s="43"/>
      <c r="CA105" s="43"/>
      <c r="CB105" s="43"/>
      <c r="CC105" s="43"/>
      <c r="CD105" s="43"/>
      <c r="CE105" s="43"/>
      <c r="CF105" s="43"/>
      <c r="CG105" s="43"/>
      <c r="CH105" s="43"/>
      <c r="CI105" s="43"/>
      <c r="CJ105" s="43"/>
      <c r="CK105" s="44">
        <v>0.06</v>
      </c>
      <c r="CL105" s="45"/>
      <c r="CM105" s="45"/>
      <c r="CN105" s="45"/>
      <c r="CO105" s="45"/>
      <c r="CP105" s="45"/>
      <c r="CQ105" s="45"/>
      <c r="CR105" s="45"/>
      <c r="CS105" s="45"/>
      <c r="CT105" s="45"/>
      <c r="CU105" s="45"/>
      <c r="CV105" s="45"/>
      <c r="CW105" s="45"/>
      <c r="CX105" s="45"/>
      <c r="CY105" s="45"/>
      <c r="CZ105" s="45"/>
      <c r="DA105" s="46"/>
      <c r="DB105" s="78"/>
    </row>
    <row r="106" spans="1:106" s="2" customFormat="1" ht="15" customHeight="1">
      <c r="A106" s="13"/>
      <c r="B106" s="14"/>
      <c r="C106" s="14"/>
      <c r="D106" s="14"/>
      <c r="E106" s="14"/>
      <c r="F106" s="14"/>
      <c r="G106" s="14"/>
      <c r="H106" s="15" t="s">
        <v>85</v>
      </c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6" t="s">
        <v>90</v>
      </c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8"/>
      <c r="AZ106" s="40">
        <v>0.006</v>
      </c>
      <c r="BA106" s="41">
        <v>0.006</v>
      </c>
      <c r="BB106" s="41">
        <v>0.006</v>
      </c>
      <c r="BC106" s="41">
        <v>0.006</v>
      </c>
      <c r="BD106" s="41">
        <v>0.006</v>
      </c>
      <c r="BE106" s="41">
        <v>0.006</v>
      </c>
      <c r="BF106" s="41">
        <v>0.006</v>
      </c>
      <c r="BG106" s="41">
        <v>0.006</v>
      </c>
      <c r="BH106" s="41">
        <v>0.006</v>
      </c>
      <c r="BI106" s="41">
        <v>0.006</v>
      </c>
      <c r="BJ106" s="41">
        <v>0.006</v>
      </c>
      <c r="BK106" s="41">
        <v>0.006</v>
      </c>
      <c r="BL106" s="41">
        <v>0.006</v>
      </c>
      <c r="BM106" s="41">
        <v>0.006</v>
      </c>
      <c r="BN106" s="41">
        <v>0.006</v>
      </c>
      <c r="BO106" s="41">
        <v>0.006</v>
      </c>
      <c r="BP106" s="41">
        <v>0.006</v>
      </c>
      <c r="BQ106" s="41">
        <v>0.006</v>
      </c>
      <c r="BR106" s="41">
        <v>0.006</v>
      </c>
      <c r="BS106" s="42">
        <v>0.006</v>
      </c>
      <c r="BT106" s="43">
        <v>0.006</v>
      </c>
      <c r="BU106" s="43"/>
      <c r="BV106" s="43"/>
      <c r="BW106" s="43"/>
      <c r="BX106" s="43"/>
      <c r="BY106" s="43"/>
      <c r="BZ106" s="43"/>
      <c r="CA106" s="43"/>
      <c r="CB106" s="43"/>
      <c r="CC106" s="43"/>
      <c r="CD106" s="43"/>
      <c r="CE106" s="43"/>
      <c r="CF106" s="43"/>
      <c r="CG106" s="43"/>
      <c r="CH106" s="43"/>
      <c r="CI106" s="43"/>
      <c r="CJ106" s="43"/>
      <c r="CK106" s="44">
        <v>0.006</v>
      </c>
      <c r="CL106" s="45"/>
      <c r="CM106" s="45"/>
      <c r="CN106" s="45"/>
      <c r="CO106" s="45"/>
      <c r="CP106" s="45"/>
      <c r="CQ106" s="45"/>
      <c r="CR106" s="45"/>
      <c r="CS106" s="45"/>
      <c r="CT106" s="45"/>
      <c r="CU106" s="45"/>
      <c r="CV106" s="45"/>
      <c r="CW106" s="45"/>
      <c r="CX106" s="45"/>
      <c r="CY106" s="45"/>
      <c r="CZ106" s="45"/>
      <c r="DA106" s="46"/>
      <c r="DB106" s="78"/>
    </row>
    <row r="107" spans="1:106" s="2" customFormat="1" ht="78" customHeight="1">
      <c r="A107" s="13" t="s">
        <v>94</v>
      </c>
      <c r="B107" s="14"/>
      <c r="C107" s="14"/>
      <c r="D107" s="14"/>
      <c r="E107" s="14"/>
      <c r="F107" s="14"/>
      <c r="G107" s="14"/>
      <c r="H107" s="15" t="s">
        <v>95</v>
      </c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6" t="s">
        <v>90</v>
      </c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8"/>
      <c r="AZ107" s="40">
        <v>0.008</v>
      </c>
      <c r="BA107" s="41">
        <v>0.008</v>
      </c>
      <c r="BB107" s="41">
        <v>0.008</v>
      </c>
      <c r="BC107" s="41">
        <v>0.008</v>
      </c>
      <c r="BD107" s="41">
        <v>0.008</v>
      </c>
      <c r="BE107" s="41">
        <v>0.008</v>
      </c>
      <c r="BF107" s="41">
        <v>0.008</v>
      </c>
      <c r="BG107" s="41">
        <v>0.008</v>
      </c>
      <c r="BH107" s="41">
        <v>0.008</v>
      </c>
      <c r="BI107" s="41">
        <v>0.008</v>
      </c>
      <c r="BJ107" s="41">
        <v>0.008</v>
      </c>
      <c r="BK107" s="41">
        <v>0.008</v>
      </c>
      <c r="BL107" s="41">
        <v>0.008</v>
      </c>
      <c r="BM107" s="41">
        <v>0.008</v>
      </c>
      <c r="BN107" s="41">
        <v>0.008</v>
      </c>
      <c r="BO107" s="41">
        <v>0.008</v>
      </c>
      <c r="BP107" s="41">
        <v>0.008</v>
      </c>
      <c r="BQ107" s="41">
        <v>0.008</v>
      </c>
      <c r="BR107" s="41">
        <v>0.008</v>
      </c>
      <c r="BS107" s="42">
        <v>0.008</v>
      </c>
      <c r="BT107" s="43">
        <v>0.008</v>
      </c>
      <c r="BU107" s="43"/>
      <c r="BV107" s="43"/>
      <c r="BW107" s="43"/>
      <c r="BX107" s="43"/>
      <c r="BY107" s="43"/>
      <c r="BZ107" s="43"/>
      <c r="CA107" s="43"/>
      <c r="CB107" s="43"/>
      <c r="CC107" s="43"/>
      <c r="CD107" s="43"/>
      <c r="CE107" s="43"/>
      <c r="CF107" s="43"/>
      <c r="CG107" s="43"/>
      <c r="CH107" s="43"/>
      <c r="CI107" s="43"/>
      <c r="CJ107" s="43"/>
      <c r="CK107" s="44">
        <v>0.008</v>
      </c>
      <c r="CL107" s="45"/>
      <c r="CM107" s="45"/>
      <c r="CN107" s="45"/>
      <c r="CO107" s="45"/>
      <c r="CP107" s="45"/>
      <c r="CQ107" s="45"/>
      <c r="CR107" s="45"/>
      <c r="CS107" s="45"/>
      <c r="CT107" s="45"/>
      <c r="CU107" s="45"/>
      <c r="CV107" s="45"/>
      <c r="CW107" s="45"/>
      <c r="CX107" s="45"/>
      <c r="CY107" s="45"/>
      <c r="CZ107" s="45"/>
      <c r="DA107" s="46"/>
      <c r="DB107" s="78"/>
    </row>
    <row r="108" spans="1:106" s="2" customFormat="1" ht="40.5" customHeight="1">
      <c r="A108" s="13" t="s">
        <v>34</v>
      </c>
      <c r="B108" s="14"/>
      <c r="C108" s="14"/>
      <c r="D108" s="14"/>
      <c r="E108" s="14"/>
      <c r="F108" s="14"/>
      <c r="G108" s="14"/>
      <c r="H108" s="15" t="s">
        <v>96</v>
      </c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6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8"/>
      <c r="AZ108" s="34">
        <v>213515</v>
      </c>
      <c r="BA108" s="35"/>
      <c r="BB108" s="35"/>
      <c r="BC108" s="35"/>
      <c r="BD108" s="35"/>
      <c r="BE108" s="35"/>
      <c r="BF108" s="35"/>
      <c r="BG108" s="35"/>
      <c r="BH108" s="35"/>
      <c r="BI108" s="35"/>
      <c r="BJ108" s="35"/>
      <c r="BK108" s="35"/>
      <c r="BL108" s="35"/>
      <c r="BM108" s="35"/>
      <c r="BN108" s="35"/>
      <c r="BO108" s="35"/>
      <c r="BP108" s="35"/>
      <c r="BQ108" s="35"/>
      <c r="BR108" s="35"/>
      <c r="BS108" s="36"/>
      <c r="BT108" s="22">
        <v>213515</v>
      </c>
      <c r="BU108" s="23"/>
      <c r="BV108" s="23"/>
      <c r="BW108" s="23"/>
      <c r="BX108" s="23"/>
      <c r="BY108" s="23"/>
      <c r="BZ108" s="23"/>
      <c r="CA108" s="23"/>
      <c r="CB108" s="23"/>
      <c r="CC108" s="23"/>
      <c r="CD108" s="23"/>
      <c r="CE108" s="23"/>
      <c r="CF108" s="23"/>
      <c r="CG108" s="23"/>
      <c r="CH108" s="23"/>
      <c r="CI108" s="23"/>
      <c r="CJ108" s="24"/>
      <c r="CK108" s="22">
        <v>217393</v>
      </c>
      <c r="CL108" s="23"/>
      <c r="CM108" s="23"/>
      <c r="CN108" s="23"/>
      <c r="CO108" s="23"/>
      <c r="CP108" s="23"/>
      <c r="CQ108" s="23"/>
      <c r="CR108" s="23"/>
      <c r="CS108" s="23"/>
      <c r="CT108" s="23"/>
      <c r="CU108" s="23"/>
      <c r="CV108" s="23"/>
      <c r="CW108" s="23"/>
      <c r="CX108" s="23"/>
      <c r="CY108" s="23"/>
      <c r="CZ108" s="23"/>
      <c r="DA108" s="24"/>
      <c r="DB108" s="78"/>
    </row>
    <row r="109" spans="1:106" s="2" customFormat="1" ht="15" customHeight="1">
      <c r="A109" s="13"/>
      <c r="B109" s="14"/>
      <c r="C109" s="14"/>
      <c r="D109" s="14"/>
      <c r="E109" s="14"/>
      <c r="F109" s="14"/>
      <c r="G109" s="14"/>
      <c r="H109" s="15" t="s">
        <v>40</v>
      </c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6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8"/>
      <c r="AZ109" s="34"/>
      <c r="BA109" s="35"/>
      <c r="BB109" s="35"/>
      <c r="BC109" s="35"/>
      <c r="BD109" s="35"/>
      <c r="BE109" s="35"/>
      <c r="BF109" s="35"/>
      <c r="BG109" s="35"/>
      <c r="BH109" s="35"/>
      <c r="BI109" s="35"/>
      <c r="BJ109" s="35"/>
      <c r="BK109" s="35"/>
      <c r="BL109" s="35"/>
      <c r="BM109" s="35"/>
      <c r="BN109" s="35"/>
      <c r="BO109" s="35"/>
      <c r="BP109" s="35"/>
      <c r="BQ109" s="35"/>
      <c r="BR109" s="35"/>
      <c r="BS109" s="36"/>
      <c r="BT109" s="22"/>
      <c r="BU109" s="23"/>
      <c r="BV109" s="23"/>
      <c r="BW109" s="23"/>
      <c r="BX109" s="23"/>
      <c r="BY109" s="23"/>
      <c r="BZ109" s="23"/>
      <c r="CA109" s="23"/>
      <c r="CB109" s="23"/>
      <c r="CC109" s="23"/>
      <c r="CD109" s="23"/>
      <c r="CE109" s="23"/>
      <c r="CF109" s="23"/>
      <c r="CG109" s="23"/>
      <c r="CH109" s="23"/>
      <c r="CI109" s="23"/>
      <c r="CJ109" s="24"/>
      <c r="CK109" s="22"/>
      <c r="CL109" s="23"/>
      <c r="CM109" s="23"/>
      <c r="CN109" s="23"/>
      <c r="CO109" s="23"/>
      <c r="CP109" s="23"/>
      <c r="CQ109" s="23"/>
      <c r="CR109" s="23"/>
      <c r="CS109" s="23"/>
      <c r="CT109" s="23"/>
      <c r="CU109" s="23"/>
      <c r="CV109" s="23"/>
      <c r="CW109" s="23"/>
      <c r="CX109" s="23"/>
      <c r="CY109" s="23"/>
      <c r="CZ109" s="23"/>
      <c r="DA109" s="24"/>
      <c r="DB109" s="78"/>
    </row>
    <row r="110" spans="1:106" s="2" customFormat="1" ht="40.5" customHeight="1">
      <c r="A110" s="13" t="s">
        <v>35</v>
      </c>
      <c r="B110" s="14"/>
      <c r="C110" s="14"/>
      <c r="D110" s="14"/>
      <c r="E110" s="14"/>
      <c r="F110" s="14"/>
      <c r="G110" s="14"/>
      <c r="H110" s="15" t="s">
        <v>98</v>
      </c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6" t="s">
        <v>97</v>
      </c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8"/>
      <c r="AZ110" s="37">
        <v>196759</v>
      </c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38"/>
      <c r="BL110" s="38"/>
      <c r="BM110" s="38"/>
      <c r="BN110" s="38"/>
      <c r="BO110" s="38"/>
      <c r="BP110" s="38"/>
      <c r="BQ110" s="38"/>
      <c r="BR110" s="38"/>
      <c r="BS110" s="39"/>
      <c r="BT110" s="22">
        <v>196759</v>
      </c>
      <c r="BU110" s="23"/>
      <c r="BV110" s="23"/>
      <c r="BW110" s="23"/>
      <c r="BX110" s="23"/>
      <c r="BY110" s="23"/>
      <c r="BZ110" s="23"/>
      <c r="CA110" s="23"/>
      <c r="CB110" s="23"/>
      <c r="CC110" s="23"/>
      <c r="CD110" s="23"/>
      <c r="CE110" s="23"/>
      <c r="CF110" s="23"/>
      <c r="CG110" s="23"/>
      <c r="CH110" s="23"/>
      <c r="CI110" s="23"/>
      <c r="CJ110" s="24"/>
      <c r="CK110" s="22">
        <v>200457</v>
      </c>
      <c r="CL110" s="23"/>
      <c r="CM110" s="23"/>
      <c r="CN110" s="23"/>
      <c r="CO110" s="23"/>
      <c r="CP110" s="23"/>
      <c r="CQ110" s="23"/>
      <c r="CR110" s="23"/>
      <c r="CS110" s="23"/>
      <c r="CT110" s="23"/>
      <c r="CU110" s="23"/>
      <c r="CV110" s="23"/>
      <c r="CW110" s="23"/>
      <c r="CX110" s="23"/>
      <c r="CY110" s="23"/>
      <c r="CZ110" s="23"/>
      <c r="DA110" s="24"/>
      <c r="DB110" s="78"/>
    </row>
    <row r="111" spans="1:106" s="2" customFormat="1" ht="93" customHeight="1">
      <c r="A111" s="13" t="s">
        <v>36</v>
      </c>
      <c r="B111" s="14"/>
      <c r="C111" s="14"/>
      <c r="D111" s="14"/>
      <c r="E111" s="14"/>
      <c r="F111" s="14"/>
      <c r="G111" s="14"/>
      <c r="H111" s="15" t="s">
        <v>99</v>
      </c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6" t="s">
        <v>97</v>
      </c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8"/>
      <c r="AZ111" s="37">
        <v>16756</v>
      </c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8"/>
      <c r="BR111" s="38"/>
      <c r="BS111" s="39"/>
      <c r="BT111" s="22">
        <v>16756</v>
      </c>
      <c r="BU111" s="23"/>
      <c r="BV111" s="23"/>
      <c r="BW111" s="23"/>
      <c r="BX111" s="23"/>
      <c r="BY111" s="23"/>
      <c r="BZ111" s="23"/>
      <c r="CA111" s="23"/>
      <c r="CB111" s="23"/>
      <c r="CC111" s="23"/>
      <c r="CD111" s="23"/>
      <c r="CE111" s="23"/>
      <c r="CF111" s="23"/>
      <c r="CG111" s="23"/>
      <c r="CH111" s="23"/>
      <c r="CI111" s="23"/>
      <c r="CJ111" s="24"/>
      <c r="CK111" s="22">
        <f>CK112+CK113+CK114</f>
        <v>16936</v>
      </c>
      <c r="CL111" s="23"/>
      <c r="CM111" s="23"/>
      <c r="CN111" s="23"/>
      <c r="CO111" s="23"/>
      <c r="CP111" s="23"/>
      <c r="CQ111" s="23"/>
      <c r="CR111" s="23"/>
      <c r="CS111" s="23"/>
      <c r="CT111" s="23"/>
      <c r="CU111" s="23"/>
      <c r="CV111" s="23"/>
      <c r="CW111" s="23"/>
      <c r="CX111" s="23"/>
      <c r="CY111" s="23"/>
      <c r="CZ111" s="23"/>
      <c r="DA111" s="24"/>
      <c r="DB111" s="78"/>
    </row>
    <row r="112" spans="1:106" s="2" customFormat="1" ht="15" customHeight="1">
      <c r="A112" s="13"/>
      <c r="B112" s="14"/>
      <c r="C112" s="14"/>
      <c r="D112" s="14"/>
      <c r="E112" s="14"/>
      <c r="F112" s="14"/>
      <c r="G112" s="14"/>
      <c r="H112" s="15" t="s">
        <v>83</v>
      </c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6" t="s">
        <v>97</v>
      </c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8"/>
      <c r="AZ112" s="22">
        <v>16390</v>
      </c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4"/>
      <c r="BT112" s="22">
        <f>AZ112</f>
        <v>16390</v>
      </c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4"/>
      <c r="CK112" s="22">
        <v>16542</v>
      </c>
      <c r="CL112" s="23"/>
      <c r="CM112" s="23"/>
      <c r="CN112" s="23"/>
      <c r="CO112" s="23"/>
      <c r="CP112" s="23"/>
      <c r="CQ112" s="23"/>
      <c r="CR112" s="23"/>
      <c r="CS112" s="23"/>
      <c r="CT112" s="23"/>
      <c r="CU112" s="23"/>
      <c r="CV112" s="23"/>
      <c r="CW112" s="23"/>
      <c r="CX112" s="23"/>
      <c r="CY112" s="23"/>
      <c r="CZ112" s="23"/>
      <c r="DA112" s="24"/>
      <c r="DB112" s="78"/>
    </row>
    <row r="113" spans="1:106" s="2" customFormat="1" ht="15" customHeight="1">
      <c r="A113" s="13"/>
      <c r="B113" s="14"/>
      <c r="C113" s="14"/>
      <c r="D113" s="14"/>
      <c r="E113" s="14"/>
      <c r="F113" s="14"/>
      <c r="G113" s="14"/>
      <c r="H113" s="15" t="s">
        <v>84</v>
      </c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6" t="s">
        <v>97</v>
      </c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8"/>
      <c r="AZ113" s="22">
        <v>229</v>
      </c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23"/>
      <c r="BR113" s="23"/>
      <c r="BS113" s="24"/>
      <c r="BT113" s="22">
        <f>AZ113</f>
        <v>229</v>
      </c>
      <c r="BU113" s="23"/>
      <c r="BV113" s="23"/>
      <c r="BW113" s="23"/>
      <c r="BX113" s="23"/>
      <c r="BY113" s="23"/>
      <c r="BZ113" s="23"/>
      <c r="CA113" s="23"/>
      <c r="CB113" s="23"/>
      <c r="CC113" s="23"/>
      <c r="CD113" s="23"/>
      <c r="CE113" s="23"/>
      <c r="CF113" s="23"/>
      <c r="CG113" s="23"/>
      <c r="CH113" s="23"/>
      <c r="CI113" s="23"/>
      <c r="CJ113" s="24"/>
      <c r="CK113" s="22">
        <v>253</v>
      </c>
      <c r="CL113" s="23"/>
      <c r="CM113" s="23"/>
      <c r="CN113" s="23"/>
      <c r="CO113" s="23"/>
      <c r="CP113" s="23"/>
      <c r="CQ113" s="23"/>
      <c r="CR113" s="23"/>
      <c r="CS113" s="23"/>
      <c r="CT113" s="23"/>
      <c r="CU113" s="23"/>
      <c r="CV113" s="23"/>
      <c r="CW113" s="23"/>
      <c r="CX113" s="23"/>
      <c r="CY113" s="23"/>
      <c r="CZ113" s="23"/>
      <c r="DA113" s="24"/>
      <c r="DB113" s="78"/>
    </row>
    <row r="114" spans="1:106" s="2" customFormat="1" ht="15" customHeight="1">
      <c r="A114" s="13"/>
      <c r="B114" s="14"/>
      <c r="C114" s="14"/>
      <c r="D114" s="14"/>
      <c r="E114" s="14"/>
      <c r="F114" s="14"/>
      <c r="G114" s="14"/>
      <c r="H114" s="15" t="s">
        <v>85</v>
      </c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6" t="s">
        <v>97</v>
      </c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8"/>
      <c r="AZ114" s="22">
        <v>137</v>
      </c>
      <c r="BA114" s="23">
        <v>150</v>
      </c>
      <c r="BB114" s="23">
        <v>150</v>
      </c>
      <c r="BC114" s="23">
        <v>150</v>
      </c>
      <c r="BD114" s="23">
        <v>150</v>
      </c>
      <c r="BE114" s="23">
        <v>150</v>
      </c>
      <c r="BF114" s="23">
        <v>150</v>
      </c>
      <c r="BG114" s="23">
        <v>150</v>
      </c>
      <c r="BH114" s="23">
        <v>150</v>
      </c>
      <c r="BI114" s="23">
        <v>150</v>
      </c>
      <c r="BJ114" s="23">
        <v>150</v>
      </c>
      <c r="BK114" s="23">
        <v>150</v>
      </c>
      <c r="BL114" s="23">
        <v>150</v>
      </c>
      <c r="BM114" s="23">
        <v>150</v>
      </c>
      <c r="BN114" s="23">
        <v>150</v>
      </c>
      <c r="BO114" s="23">
        <v>150</v>
      </c>
      <c r="BP114" s="23">
        <v>150</v>
      </c>
      <c r="BQ114" s="23">
        <v>150</v>
      </c>
      <c r="BR114" s="23">
        <v>150</v>
      </c>
      <c r="BS114" s="24">
        <v>150</v>
      </c>
      <c r="BT114" s="22">
        <f>AZ114</f>
        <v>137</v>
      </c>
      <c r="BU114" s="23"/>
      <c r="BV114" s="23"/>
      <c r="BW114" s="23"/>
      <c r="BX114" s="23"/>
      <c r="BY114" s="23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4"/>
      <c r="CK114" s="22">
        <f>29+112</f>
        <v>141</v>
      </c>
      <c r="CL114" s="23"/>
      <c r="CM114" s="23"/>
      <c r="CN114" s="23"/>
      <c r="CO114" s="23"/>
      <c r="CP114" s="23"/>
      <c r="CQ114" s="23"/>
      <c r="CR114" s="23"/>
      <c r="CS114" s="23"/>
      <c r="CT114" s="23"/>
      <c r="CU114" s="23"/>
      <c r="CV114" s="23"/>
      <c r="CW114" s="23"/>
      <c r="CX114" s="23"/>
      <c r="CY114" s="23"/>
      <c r="CZ114" s="23"/>
      <c r="DA114" s="24"/>
      <c r="DB114" s="78"/>
    </row>
    <row r="115" spans="1:106" s="2" customFormat="1" ht="27.75" customHeight="1">
      <c r="A115" s="13" t="s">
        <v>39</v>
      </c>
      <c r="B115" s="14"/>
      <c r="C115" s="14"/>
      <c r="D115" s="14"/>
      <c r="E115" s="14"/>
      <c r="F115" s="14"/>
      <c r="G115" s="14"/>
      <c r="H115" s="15" t="s">
        <v>100</v>
      </c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6" t="s">
        <v>97</v>
      </c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8"/>
      <c r="AZ115" s="22">
        <v>213515</v>
      </c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4"/>
      <c r="BT115" s="22">
        <v>213515</v>
      </c>
      <c r="BU115" s="23"/>
      <c r="BV115" s="23"/>
      <c r="BW115" s="23"/>
      <c r="BX115" s="23"/>
      <c r="BY115" s="23"/>
      <c r="BZ115" s="23"/>
      <c r="CA115" s="23"/>
      <c r="CB115" s="23"/>
      <c r="CC115" s="23"/>
      <c r="CD115" s="23"/>
      <c r="CE115" s="23"/>
      <c r="CF115" s="23"/>
      <c r="CG115" s="23"/>
      <c r="CH115" s="23"/>
      <c r="CI115" s="23"/>
      <c r="CJ115" s="24"/>
      <c r="CK115" s="22">
        <v>217393</v>
      </c>
      <c r="CL115" s="23"/>
      <c r="CM115" s="23"/>
      <c r="CN115" s="23"/>
      <c r="CO115" s="23"/>
      <c r="CP115" s="23"/>
      <c r="CQ115" s="23"/>
      <c r="CR115" s="23"/>
      <c r="CS115" s="23"/>
      <c r="CT115" s="23"/>
      <c r="CU115" s="23"/>
      <c r="CV115" s="23"/>
      <c r="CW115" s="23"/>
      <c r="CX115" s="23"/>
      <c r="CY115" s="23"/>
      <c r="CZ115" s="23"/>
      <c r="DA115" s="24"/>
      <c r="DB115" s="78"/>
    </row>
    <row r="116" spans="1:106" s="2" customFormat="1" ht="40.5" customHeight="1">
      <c r="A116" s="13" t="s">
        <v>41</v>
      </c>
      <c r="B116" s="14"/>
      <c r="C116" s="14"/>
      <c r="D116" s="14"/>
      <c r="E116" s="14"/>
      <c r="F116" s="14"/>
      <c r="G116" s="14"/>
      <c r="H116" s="15" t="s">
        <v>101</v>
      </c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6" t="s">
        <v>28</v>
      </c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8"/>
      <c r="AZ116" s="22">
        <v>869882</v>
      </c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23"/>
      <c r="BS116" s="24"/>
      <c r="BT116" s="22">
        <v>1098717.638</v>
      </c>
      <c r="BU116" s="23"/>
      <c r="BV116" s="23"/>
      <c r="BW116" s="23"/>
      <c r="BX116" s="23"/>
      <c r="BY116" s="23"/>
      <c r="BZ116" s="23"/>
      <c r="CA116" s="23"/>
      <c r="CB116" s="23"/>
      <c r="CC116" s="23"/>
      <c r="CD116" s="23"/>
      <c r="CE116" s="23"/>
      <c r="CF116" s="23"/>
      <c r="CG116" s="23"/>
      <c r="CH116" s="23"/>
      <c r="CI116" s="23"/>
      <c r="CJ116" s="24"/>
      <c r="CK116" s="22">
        <v>1202286.069</v>
      </c>
      <c r="CL116" s="23"/>
      <c r="CM116" s="23"/>
      <c r="CN116" s="23"/>
      <c r="CO116" s="23"/>
      <c r="CP116" s="23"/>
      <c r="CQ116" s="23"/>
      <c r="CR116" s="23"/>
      <c r="CS116" s="23"/>
      <c r="CT116" s="23"/>
      <c r="CU116" s="23"/>
      <c r="CV116" s="23"/>
      <c r="CW116" s="23"/>
      <c r="CX116" s="23"/>
      <c r="CY116" s="23"/>
      <c r="CZ116" s="23"/>
      <c r="DA116" s="24"/>
      <c r="DB116" s="78"/>
    </row>
    <row r="117" spans="1:106" s="2" customFormat="1" ht="54" customHeight="1">
      <c r="A117" s="13" t="s">
        <v>48</v>
      </c>
      <c r="B117" s="14"/>
      <c r="C117" s="14"/>
      <c r="D117" s="14"/>
      <c r="E117" s="14"/>
      <c r="F117" s="14"/>
      <c r="G117" s="14"/>
      <c r="H117" s="15" t="s">
        <v>42</v>
      </c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6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8"/>
      <c r="AZ117" s="34"/>
      <c r="BA117" s="35"/>
      <c r="BB117" s="35"/>
      <c r="BC117" s="35"/>
      <c r="BD117" s="35"/>
      <c r="BE117" s="35"/>
      <c r="BF117" s="35"/>
      <c r="BG117" s="35"/>
      <c r="BH117" s="35"/>
      <c r="BI117" s="35"/>
      <c r="BJ117" s="35"/>
      <c r="BK117" s="35"/>
      <c r="BL117" s="35"/>
      <c r="BM117" s="35"/>
      <c r="BN117" s="35"/>
      <c r="BO117" s="35"/>
      <c r="BP117" s="35"/>
      <c r="BQ117" s="35"/>
      <c r="BR117" s="35"/>
      <c r="BS117" s="36"/>
      <c r="BT117" s="22"/>
      <c r="BU117" s="23"/>
      <c r="BV117" s="23"/>
      <c r="BW117" s="23"/>
      <c r="BX117" s="23"/>
      <c r="BY117" s="23"/>
      <c r="BZ117" s="23"/>
      <c r="CA117" s="23"/>
      <c r="CB117" s="23"/>
      <c r="CC117" s="23"/>
      <c r="CD117" s="23"/>
      <c r="CE117" s="23"/>
      <c r="CF117" s="23"/>
      <c r="CG117" s="23"/>
      <c r="CH117" s="23"/>
      <c r="CI117" s="23"/>
      <c r="CJ117" s="24"/>
      <c r="CK117" s="22"/>
      <c r="CL117" s="23"/>
      <c r="CM117" s="23"/>
      <c r="CN117" s="23"/>
      <c r="CO117" s="23"/>
      <c r="CP117" s="23"/>
      <c r="CQ117" s="23"/>
      <c r="CR117" s="23"/>
      <c r="CS117" s="23"/>
      <c r="CT117" s="23"/>
      <c r="CU117" s="23"/>
      <c r="CV117" s="23"/>
      <c r="CW117" s="23"/>
      <c r="CX117" s="23"/>
      <c r="CY117" s="23"/>
      <c r="CZ117" s="23"/>
      <c r="DA117" s="24"/>
      <c r="DB117" s="78"/>
    </row>
    <row r="118" spans="1:106" s="2" customFormat="1" ht="27.75" customHeight="1">
      <c r="A118" s="13" t="s">
        <v>102</v>
      </c>
      <c r="B118" s="14"/>
      <c r="C118" s="14"/>
      <c r="D118" s="14"/>
      <c r="E118" s="14"/>
      <c r="F118" s="14"/>
      <c r="G118" s="14"/>
      <c r="H118" s="15" t="s">
        <v>44</v>
      </c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6" t="s">
        <v>43</v>
      </c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8"/>
      <c r="AZ118" s="16">
        <v>293</v>
      </c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8"/>
      <c r="BT118" s="19">
        <v>286</v>
      </c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1"/>
      <c r="CK118" s="19">
        <v>321</v>
      </c>
      <c r="CL118" s="20"/>
      <c r="CM118" s="20"/>
      <c r="CN118" s="20"/>
      <c r="CO118" s="20"/>
      <c r="CP118" s="20"/>
      <c r="CQ118" s="20"/>
      <c r="CR118" s="20"/>
      <c r="CS118" s="20"/>
      <c r="CT118" s="20"/>
      <c r="CU118" s="20"/>
      <c r="CV118" s="20"/>
      <c r="CW118" s="20"/>
      <c r="CX118" s="20"/>
      <c r="CY118" s="20"/>
      <c r="CZ118" s="20"/>
      <c r="DA118" s="21"/>
      <c r="DB118" s="78"/>
    </row>
    <row r="119" spans="1:106" s="2" customFormat="1" ht="27.75" customHeight="1">
      <c r="A119" s="13" t="s">
        <v>103</v>
      </c>
      <c r="B119" s="14"/>
      <c r="C119" s="14"/>
      <c r="D119" s="14"/>
      <c r="E119" s="14"/>
      <c r="F119" s="14"/>
      <c r="G119" s="14"/>
      <c r="H119" s="15" t="s">
        <v>46</v>
      </c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6" t="s">
        <v>45</v>
      </c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8"/>
      <c r="AZ119" s="28">
        <v>59</v>
      </c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30"/>
      <c r="BT119" s="31">
        <f>61</f>
        <v>61</v>
      </c>
      <c r="BU119" s="32"/>
      <c r="BV119" s="32"/>
      <c r="BW119" s="32"/>
      <c r="BX119" s="32"/>
      <c r="BY119" s="32"/>
      <c r="BZ119" s="32"/>
      <c r="CA119" s="32"/>
      <c r="CB119" s="32"/>
      <c r="CC119" s="32"/>
      <c r="CD119" s="32"/>
      <c r="CE119" s="32"/>
      <c r="CF119" s="32"/>
      <c r="CG119" s="32"/>
      <c r="CH119" s="32"/>
      <c r="CI119" s="32"/>
      <c r="CJ119" s="33"/>
      <c r="CK119" s="19">
        <v>67.31</v>
      </c>
      <c r="CL119" s="20"/>
      <c r="CM119" s="20"/>
      <c r="CN119" s="20"/>
      <c r="CO119" s="20"/>
      <c r="CP119" s="20"/>
      <c r="CQ119" s="20"/>
      <c r="CR119" s="20"/>
      <c r="CS119" s="20"/>
      <c r="CT119" s="20"/>
      <c r="CU119" s="20"/>
      <c r="CV119" s="20"/>
      <c r="CW119" s="20"/>
      <c r="CX119" s="20"/>
      <c r="CY119" s="20"/>
      <c r="CZ119" s="20"/>
      <c r="DA119" s="21"/>
      <c r="DB119" s="78"/>
    </row>
    <row r="120" spans="1:106" s="2" customFormat="1" ht="107.25" customHeight="1">
      <c r="A120" s="13" t="s">
        <v>104</v>
      </c>
      <c r="B120" s="14"/>
      <c r="C120" s="14"/>
      <c r="D120" s="14"/>
      <c r="E120" s="14"/>
      <c r="F120" s="14"/>
      <c r="G120" s="14"/>
      <c r="H120" s="15" t="s">
        <v>47</v>
      </c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6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8"/>
      <c r="AZ120" s="16" t="s">
        <v>141</v>
      </c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8"/>
      <c r="BT120" s="16" t="s">
        <v>142</v>
      </c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8"/>
      <c r="CK120" s="16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8"/>
      <c r="DB120" s="78"/>
    </row>
    <row r="121" spans="1:106" s="2" customFormat="1" ht="27.75" customHeight="1">
      <c r="A121" s="13" t="s">
        <v>49</v>
      </c>
      <c r="B121" s="14"/>
      <c r="C121" s="14"/>
      <c r="D121" s="14"/>
      <c r="E121" s="14"/>
      <c r="F121" s="14"/>
      <c r="G121" s="14"/>
      <c r="H121" s="15" t="s">
        <v>105</v>
      </c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6" t="s">
        <v>28</v>
      </c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8"/>
      <c r="AZ121" s="22">
        <v>0</v>
      </c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4"/>
      <c r="BT121" s="22">
        <v>27388.314</v>
      </c>
      <c r="BU121" s="23"/>
      <c r="BV121" s="23"/>
      <c r="BW121" s="23"/>
      <c r="BX121" s="23"/>
      <c r="BY121" s="23"/>
      <c r="BZ121" s="23"/>
      <c r="CA121" s="23"/>
      <c r="CB121" s="23"/>
      <c r="CC121" s="23"/>
      <c r="CD121" s="23"/>
      <c r="CE121" s="23"/>
      <c r="CF121" s="23"/>
      <c r="CG121" s="23"/>
      <c r="CH121" s="23"/>
      <c r="CI121" s="23"/>
      <c r="CJ121" s="24"/>
      <c r="CK121" s="22">
        <v>51769.629</v>
      </c>
      <c r="CL121" s="23"/>
      <c r="CM121" s="23"/>
      <c r="CN121" s="23"/>
      <c r="CO121" s="23"/>
      <c r="CP121" s="23"/>
      <c r="CQ121" s="23"/>
      <c r="CR121" s="23"/>
      <c r="CS121" s="23"/>
      <c r="CT121" s="23"/>
      <c r="CU121" s="23"/>
      <c r="CV121" s="23"/>
      <c r="CW121" s="23"/>
      <c r="CX121" s="23"/>
      <c r="CY121" s="23"/>
      <c r="CZ121" s="23"/>
      <c r="DA121" s="24"/>
      <c r="DB121" s="78"/>
    </row>
    <row r="122" spans="1:106" s="2" customFormat="1" ht="27.75" customHeight="1">
      <c r="A122" s="13" t="s">
        <v>106</v>
      </c>
      <c r="B122" s="14"/>
      <c r="C122" s="14"/>
      <c r="D122" s="14"/>
      <c r="E122" s="14"/>
      <c r="F122" s="14"/>
      <c r="G122" s="14"/>
      <c r="H122" s="15" t="s">
        <v>107</v>
      </c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6" t="s">
        <v>28</v>
      </c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8"/>
      <c r="AZ122" s="22">
        <v>19058</v>
      </c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4"/>
      <c r="BT122" s="22">
        <v>177305.548</v>
      </c>
      <c r="BU122" s="23"/>
      <c r="BV122" s="23"/>
      <c r="BW122" s="23"/>
      <c r="BX122" s="23"/>
      <c r="BY122" s="23"/>
      <c r="BZ122" s="23"/>
      <c r="CA122" s="23"/>
      <c r="CB122" s="23"/>
      <c r="CC122" s="23"/>
      <c r="CD122" s="23"/>
      <c r="CE122" s="23"/>
      <c r="CF122" s="23"/>
      <c r="CG122" s="23"/>
      <c r="CH122" s="23"/>
      <c r="CI122" s="23"/>
      <c r="CJ122" s="24"/>
      <c r="CK122" s="22">
        <v>184686.526</v>
      </c>
      <c r="CL122" s="23"/>
      <c r="CM122" s="23"/>
      <c r="CN122" s="23"/>
      <c r="CO122" s="23"/>
      <c r="CP122" s="23"/>
      <c r="CQ122" s="23"/>
      <c r="CR122" s="23"/>
      <c r="CS122" s="23"/>
      <c r="CT122" s="23"/>
      <c r="CU122" s="23"/>
      <c r="CV122" s="23"/>
      <c r="CW122" s="23"/>
      <c r="CX122" s="23"/>
      <c r="CY122" s="23"/>
      <c r="CZ122" s="23"/>
      <c r="DA122" s="24"/>
      <c r="DB122" s="78"/>
    </row>
    <row r="123" spans="1:106" s="2" customFormat="1" ht="27.75" customHeight="1">
      <c r="A123" s="13" t="s">
        <v>108</v>
      </c>
      <c r="B123" s="14"/>
      <c r="C123" s="14"/>
      <c r="D123" s="14"/>
      <c r="E123" s="14"/>
      <c r="F123" s="14"/>
      <c r="G123" s="14"/>
      <c r="H123" s="15" t="s">
        <v>109</v>
      </c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6" t="s">
        <v>28</v>
      </c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8"/>
      <c r="AZ123" s="22">
        <v>146.621</v>
      </c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4"/>
      <c r="BT123" s="22">
        <v>132.722</v>
      </c>
      <c r="BU123" s="23"/>
      <c r="BV123" s="23"/>
      <c r="BW123" s="23"/>
      <c r="BX123" s="23"/>
      <c r="BY123" s="23"/>
      <c r="BZ123" s="23"/>
      <c r="CA123" s="23"/>
      <c r="CB123" s="23"/>
      <c r="CC123" s="23"/>
      <c r="CD123" s="23"/>
      <c r="CE123" s="23"/>
      <c r="CF123" s="23"/>
      <c r="CG123" s="23"/>
      <c r="CH123" s="23"/>
      <c r="CI123" s="23"/>
      <c r="CJ123" s="24"/>
      <c r="CK123" s="22">
        <f>AZ123</f>
        <v>146.621</v>
      </c>
      <c r="CL123" s="23"/>
      <c r="CM123" s="23"/>
      <c r="CN123" s="23"/>
      <c r="CO123" s="23"/>
      <c r="CP123" s="23"/>
      <c r="CQ123" s="23"/>
      <c r="CR123" s="23"/>
      <c r="CS123" s="23"/>
      <c r="CT123" s="23"/>
      <c r="CU123" s="23"/>
      <c r="CV123" s="23"/>
      <c r="CW123" s="23"/>
      <c r="CX123" s="23"/>
      <c r="CY123" s="23"/>
      <c r="CZ123" s="23"/>
      <c r="DA123" s="24"/>
      <c r="DB123" s="78"/>
    </row>
    <row r="124" spans="1:106" s="2" customFormat="1" ht="15" customHeight="1">
      <c r="A124" s="13" t="s">
        <v>110</v>
      </c>
      <c r="B124" s="14"/>
      <c r="C124" s="14"/>
      <c r="D124" s="14"/>
      <c r="E124" s="14"/>
      <c r="F124" s="14"/>
      <c r="G124" s="14"/>
      <c r="H124" s="15" t="s">
        <v>31</v>
      </c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6" t="s">
        <v>28</v>
      </c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8"/>
      <c r="AZ124" s="22">
        <v>975805</v>
      </c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4"/>
      <c r="BT124" s="19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1"/>
      <c r="CK124" s="19"/>
      <c r="CL124" s="20"/>
      <c r="CM124" s="20"/>
      <c r="CN124" s="20"/>
      <c r="CO124" s="20"/>
      <c r="CP124" s="20"/>
      <c r="CQ124" s="20"/>
      <c r="CR124" s="20"/>
      <c r="CS124" s="20"/>
      <c r="CT124" s="20"/>
      <c r="CU124" s="20"/>
      <c r="CV124" s="20"/>
      <c r="CW124" s="20"/>
      <c r="CX124" s="20"/>
      <c r="CY124" s="20"/>
      <c r="CZ124" s="20"/>
      <c r="DA124" s="21"/>
      <c r="DB124" s="78"/>
    </row>
    <row r="125" spans="1:106" s="2" customFormat="1" ht="54" customHeight="1">
      <c r="A125" s="13" t="s">
        <v>111</v>
      </c>
      <c r="B125" s="14"/>
      <c r="C125" s="14"/>
      <c r="D125" s="14"/>
      <c r="E125" s="14"/>
      <c r="F125" s="14"/>
      <c r="G125" s="14"/>
      <c r="H125" s="15" t="s">
        <v>113</v>
      </c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6" t="s">
        <v>112</v>
      </c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8"/>
      <c r="AZ125" s="25">
        <v>7.7</v>
      </c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7"/>
      <c r="BT125" s="19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1"/>
      <c r="CK125" s="19"/>
      <c r="CL125" s="20"/>
      <c r="CM125" s="20"/>
      <c r="CN125" s="20"/>
      <c r="CO125" s="20"/>
      <c r="CP125" s="20"/>
      <c r="CQ125" s="20"/>
      <c r="CR125" s="20"/>
      <c r="CS125" s="20"/>
      <c r="CT125" s="20"/>
      <c r="CU125" s="20"/>
      <c r="CV125" s="20"/>
      <c r="CW125" s="20"/>
      <c r="CX125" s="20"/>
      <c r="CY125" s="20"/>
      <c r="CZ125" s="20"/>
      <c r="DA125" s="21"/>
      <c r="DB125" s="78"/>
    </row>
    <row r="126" spans="1:106" s="2" customFormat="1" ht="79.5" customHeight="1">
      <c r="A126" s="13" t="s">
        <v>114</v>
      </c>
      <c r="B126" s="14"/>
      <c r="C126" s="14"/>
      <c r="D126" s="14"/>
      <c r="E126" s="14"/>
      <c r="F126" s="14"/>
      <c r="G126" s="14"/>
      <c r="H126" s="15" t="s">
        <v>115</v>
      </c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6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8"/>
      <c r="AZ126" s="16" t="s">
        <v>143</v>
      </c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8"/>
      <c r="BT126" s="16" t="s">
        <v>143</v>
      </c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8"/>
      <c r="CK126" s="16" t="s">
        <v>143</v>
      </c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8"/>
      <c r="DB126" s="78"/>
    </row>
    <row r="129" spans="9:96" ht="15.75">
      <c r="I129" s="63" t="s">
        <v>151</v>
      </c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63" t="s">
        <v>152</v>
      </c>
      <c r="CA129" s="63"/>
      <c r="CB129" s="63"/>
      <c r="CC129" s="63"/>
      <c r="CD129" s="63"/>
      <c r="CE129" s="63"/>
      <c r="CF129" s="63"/>
      <c r="CG129" s="63"/>
      <c r="CH129" s="63"/>
      <c r="CI129" s="63"/>
      <c r="CJ129" s="63"/>
      <c r="CK129" s="63"/>
      <c r="CL129" s="63"/>
      <c r="CM129" s="63"/>
      <c r="CN129" s="63"/>
      <c r="CO129" s="63"/>
      <c r="CP129" s="63"/>
      <c r="CQ129" s="63"/>
      <c r="CR129" s="63"/>
    </row>
  </sheetData>
  <sheetProtection/>
  <mergeCells count="581">
    <mergeCell ref="I129:AU129"/>
    <mergeCell ref="BZ129:CR129"/>
    <mergeCell ref="A33:AI33"/>
    <mergeCell ref="AJ33:AY33"/>
    <mergeCell ref="AZ33:BS33"/>
    <mergeCell ref="BT33:CJ33"/>
    <mergeCell ref="CK33:DA33"/>
    <mergeCell ref="AJ35:AY35"/>
    <mergeCell ref="AZ35:BS35"/>
    <mergeCell ref="A36:G36"/>
    <mergeCell ref="X22:DA22"/>
    <mergeCell ref="X23:DA23"/>
    <mergeCell ref="H24:DA24"/>
    <mergeCell ref="H25:DA25"/>
    <mergeCell ref="Z26:DA26"/>
    <mergeCell ref="AF27:DA27"/>
    <mergeCell ref="Z28:DA28"/>
    <mergeCell ref="H29:DA29"/>
    <mergeCell ref="A31:DA31"/>
    <mergeCell ref="BQ4:DA4"/>
    <mergeCell ref="BQ2:DA2"/>
    <mergeCell ref="AA20:DA20"/>
    <mergeCell ref="AH21:DA21"/>
    <mergeCell ref="A8:DA8"/>
    <mergeCell ref="A10:DA10"/>
    <mergeCell ref="AV11:CD11"/>
    <mergeCell ref="A12:DA12"/>
    <mergeCell ref="A14:DA14"/>
    <mergeCell ref="A15:DA15"/>
    <mergeCell ref="A16:DA16"/>
    <mergeCell ref="A18:DA18"/>
    <mergeCell ref="BT35:CJ35"/>
    <mergeCell ref="CK35:DA35"/>
    <mergeCell ref="A34:DA34"/>
    <mergeCell ref="A35:G35"/>
    <mergeCell ref="H35:AI35"/>
    <mergeCell ref="H36:AI36"/>
    <mergeCell ref="AJ36:AY36"/>
    <mergeCell ref="A37:G37"/>
    <mergeCell ref="H37:AI37"/>
    <mergeCell ref="AJ37:AY37"/>
    <mergeCell ref="BT36:CJ36"/>
    <mergeCell ref="CK36:DA36"/>
    <mergeCell ref="AZ36:BS36"/>
    <mergeCell ref="BT38:CJ38"/>
    <mergeCell ref="CK38:DA38"/>
    <mergeCell ref="BT37:CJ37"/>
    <mergeCell ref="CK37:DA37"/>
    <mergeCell ref="AZ37:BS37"/>
    <mergeCell ref="BT39:CJ39"/>
    <mergeCell ref="CK39:DA39"/>
    <mergeCell ref="A38:G38"/>
    <mergeCell ref="H38:AI38"/>
    <mergeCell ref="A39:G39"/>
    <mergeCell ref="H39:AI39"/>
    <mergeCell ref="AJ39:AY39"/>
    <mergeCell ref="AZ39:BS39"/>
    <mergeCell ref="AJ38:AY38"/>
    <mergeCell ref="AZ38:BS38"/>
    <mergeCell ref="A40:G40"/>
    <mergeCell ref="H40:AI40"/>
    <mergeCell ref="AJ40:AY40"/>
    <mergeCell ref="AZ40:BS40"/>
    <mergeCell ref="BT42:CJ42"/>
    <mergeCell ref="CK42:DA42"/>
    <mergeCell ref="A41:G41"/>
    <mergeCell ref="H41:AI41"/>
    <mergeCell ref="AJ41:AY41"/>
    <mergeCell ref="AZ41:BS41"/>
    <mergeCell ref="BT40:CJ40"/>
    <mergeCell ref="CK40:DA40"/>
    <mergeCell ref="BT41:CJ41"/>
    <mergeCell ref="CK41:DA41"/>
    <mergeCell ref="BT43:CJ43"/>
    <mergeCell ref="CK43:DA43"/>
    <mergeCell ref="A42:G42"/>
    <mergeCell ref="H42:AI42"/>
    <mergeCell ref="A43:G43"/>
    <mergeCell ref="H43:AI43"/>
    <mergeCell ref="AJ43:AY43"/>
    <mergeCell ref="AZ43:BS43"/>
    <mergeCell ref="AJ42:AY42"/>
    <mergeCell ref="AZ42:BS42"/>
    <mergeCell ref="A44:G44"/>
    <mergeCell ref="H44:AI44"/>
    <mergeCell ref="AJ44:AY44"/>
    <mergeCell ref="AZ44:BS44"/>
    <mergeCell ref="BT46:CJ46"/>
    <mergeCell ref="CK46:DA46"/>
    <mergeCell ref="A45:G45"/>
    <mergeCell ref="H45:AI45"/>
    <mergeCell ref="AJ45:AY45"/>
    <mergeCell ref="AZ45:BS45"/>
    <mergeCell ref="BT44:CJ44"/>
    <mergeCell ref="CK44:DA44"/>
    <mergeCell ref="BT45:CJ45"/>
    <mergeCell ref="CK45:DA45"/>
    <mergeCell ref="BT47:CJ47"/>
    <mergeCell ref="CK47:DA47"/>
    <mergeCell ref="A46:G46"/>
    <mergeCell ref="H46:AI46"/>
    <mergeCell ref="A47:G47"/>
    <mergeCell ref="H47:AI47"/>
    <mergeCell ref="AJ47:AY47"/>
    <mergeCell ref="AZ47:BS47"/>
    <mergeCell ref="AJ46:AY46"/>
    <mergeCell ref="AZ46:BS46"/>
    <mergeCell ref="A48:G48"/>
    <mergeCell ref="H48:AI48"/>
    <mergeCell ref="AJ48:AY48"/>
    <mergeCell ref="AZ48:BS48"/>
    <mergeCell ref="BT50:CJ50"/>
    <mergeCell ref="CK50:DA50"/>
    <mergeCell ref="A49:G49"/>
    <mergeCell ref="H49:AI49"/>
    <mergeCell ref="AJ49:AY49"/>
    <mergeCell ref="AZ49:BS49"/>
    <mergeCell ref="BT48:CJ48"/>
    <mergeCell ref="CK48:DA48"/>
    <mergeCell ref="BT49:CJ49"/>
    <mergeCell ref="CK49:DA49"/>
    <mergeCell ref="BT51:CJ51"/>
    <mergeCell ref="CK51:DA51"/>
    <mergeCell ref="A50:G50"/>
    <mergeCell ref="H50:AI50"/>
    <mergeCell ref="A51:G51"/>
    <mergeCell ref="H51:AI51"/>
    <mergeCell ref="AJ51:AY51"/>
    <mergeCell ref="AZ51:BS51"/>
    <mergeCell ref="AJ50:AY50"/>
    <mergeCell ref="AZ50:BS50"/>
    <mergeCell ref="A52:G52"/>
    <mergeCell ref="H52:AI52"/>
    <mergeCell ref="AJ52:AY52"/>
    <mergeCell ref="AZ52:BS52"/>
    <mergeCell ref="BT54:CJ54"/>
    <mergeCell ref="CK54:DA54"/>
    <mergeCell ref="A53:G53"/>
    <mergeCell ref="H53:AI53"/>
    <mergeCell ref="AJ53:AY53"/>
    <mergeCell ref="AZ53:BS53"/>
    <mergeCell ref="BT52:CJ52"/>
    <mergeCell ref="CK52:DA52"/>
    <mergeCell ref="BT53:CJ53"/>
    <mergeCell ref="CK53:DA53"/>
    <mergeCell ref="BT55:CJ55"/>
    <mergeCell ref="CK55:DA55"/>
    <mergeCell ref="A54:G54"/>
    <mergeCell ref="H54:AI54"/>
    <mergeCell ref="A55:G55"/>
    <mergeCell ref="H55:AI55"/>
    <mergeCell ref="AJ55:AY55"/>
    <mergeCell ref="AZ55:BS55"/>
    <mergeCell ref="AJ54:AY54"/>
    <mergeCell ref="AZ54:BS54"/>
    <mergeCell ref="A56:G56"/>
    <mergeCell ref="H56:AI56"/>
    <mergeCell ref="AJ56:AY56"/>
    <mergeCell ref="AZ56:BS56"/>
    <mergeCell ref="BT58:CJ58"/>
    <mergeCell ref="CK58:DA58"/>
    <mergeCell ref="A57:G57"/>
    <mergeCell ref="H57:AI57"/>
    <mergeCell ref="AJ57:AY57"/>
    <mergeCell ref="AZ57:BS57"/>
    <mergeCell ref="BT56:CJ56"/>
    <mergeCell ref="CK56:DA56"/>
    <mergeCell ref="BT57:CJ57"/>
    <mergeCell ref="CK57:DA57"/>
    <mergeCell ref="BT59:CJ59"/>
    <mergeCell ref="CK59:DA59"/>
    <mergeCell ref="A58:G58"/>
    <mergeCell ref="H58:AI58"/>
    <mergeCell ref="A59:G59"/>
    <mergeCell ref="H59:AI59"/>
    <mergeCell ref="AJ59:AY59"/>
    <mergeCell ref="AZ59:BS59"/>
    <mergeCell ref="AJ58:AY58"/>
    <mergeCell ref="AZ58:BS58"/>
    <mergeCell ref="A60:G60"/>
    <mergeCell ref="H60:AI60"/>
    <mergeCell ref="AJ60:AY60"/>
    <mergeCell ref="AZ60:BS60"/>
    <mergeCell ref="BT62:CJ62"/>
    <mergeCell ref="CK62:DA62"/>
    <mergeCell ref="A61:G61"/>
    <mergeCell ref="H61:AI61"/>
    <mergeCell ref="AJ61:AY61"/>
    <mergeCell ref="AZ61:BS61"/>
    <mergeCell ref="BT60:CJ60"/>
    <mergeCell ref="CK60:DA60"/>
    <mergeCell ref="BT61:CJ61"/>
    <mergeCell ref="CK61:DA61"/>
    <mergeCell ref="BT63:CJ63"/>
    <mergeCell ref="CK63:DA63"/>
    <mergeCell ref="A62:G62"/>
    <mergeCell ref="H62:AI62"/>
    <mergeCell ref="A63:G63"/>
    <mergeCell ref="H63:AI63"/>
    <mergeCell ref="AJ63:AY63"/>
    <mergeCell ref="AZ63:BS63"/>
    <mergeCell ref="AJ62:AY62"/>
    <mergeCell ref="AZ62:BS62"/>
    <mergeCell ref="A64:G64"/>
    <mergeCell ref="H64:AI64"/>
    <mergeCell ref="AJ64:AY64"/>
    <mergeCell ref="AZ64:BS64"/>
    <mergeCell ref="BT66:CJ66"/>
    <mergeCell ref="CK66:DA66"/>
    <mergeCell ref="A65:G65"/>
    <mergeCell ref="H65:AI65"/>
    <mergeCell ref="AJ65:AY65"/>
    <mergeCell ref="AZ65:BS65"/>
    <mergeCell ref="BT64:CJ64"/>
    <mergeCell ref="CK64:DA64"/>
    <mergeCell ref="BT65:CJ65"/>
    <mergeCell ref="CK65:DA65"/>
    <mergeCell ref="BT67:CJ67"/>
    <mergeCell ref="CK67:DA67"/>
    <mergeCell ref="A66:G66"/>
    <mergeCell ref="H66:AI66"/>
    <mergeCell ref="A67:G67"/>
    <mergeCell ref="H67:AI67"/>
    <mergeCell ref="AJ67:AY67"/>
    <mergeCell ref="AZ67:BS67"/>
    <mergeCell ref="AJ66:AY66"/>
    <mergeCell ref="AZ66:BS66"/>
    <mergeCell ref="A68:G68"/>
    <mergeCell ref="H68:AI68"/>
    <mergeCell ref="AJ68:AY68"/>
    <mergeCell ref="AZ68:BS68"/>
    <mergeCell ref="BT70:CJ70"/>
    <mergeCell ref="CK70:DA70"/>
    <mergeCell ref="A69:G69"/>
    <mergeCell ref="H69:AI69"/>
    <mergeCell ref="AJ69:AY69"/>
    <mergeCell ref="AZ69:BS69"/>
    <mergeCell ref="BT68:CJ68"/>
    <mergeCell ref="CK68:DA68"/>
    <mergeCell ref="BT69:CJ69"/>
    <mergeCell ref="CK69:DA69"/>
    <mergeCell ref="BT71:CJ71"/>
    <mergeCell ref="CK71:DA71"/>
    <mergeCell ref="A70:G70"/>
    <mergeCell ref="H70:AI70"/>
    <mergeCell ref="A71:G71"/>
    <mergeCell ref="H71:AI71"/>
    <mergeCell ref="AJ71:AY71"/>
    <mergeCell ref="AZ71:BS71"/>
    <mergeCell ref="AJ70:AY70"/>
    <mergeCell ref="AZ70:BS70"/>
    <mergeCell ref="A72:G72"/>
    <mergeCell ref="H72:AI72"/>
    <mergeCell ref="AJ72:AY72"/>
    <mergeCell ref="AZ72:BS72"/>
    <mergeCell ref="BT74:CJ74"/>
    <mergeCell ref="CK74:DA74"/>
    <mergeCell ref="A73:G73"/>
    <mergeCell ref="H73:AI73"/>
    <mergeCell ref="AJ73:AY73"/>
    <mergeCell ref="AZ73:BS73"/>
    <mergeCell ref="BT72:CJ72"/>
    <mergeCell ref="CK72:DA72"/>
    <mergeCell ref="BT73:CJ73"/>
    <mergeCell ref="CK73:DA73"/>
    <mergeCell ref="BT75:CJ75"/>
    <mergeCell ref="CK75:DA75"/>
    <mergeCell ref="A74:G74"/>
    <mergeCell ref="H74:AI74"/>
    <mergeCell ref="A75:G75"/>
    <mergeCell ref="H75:AI75"/>
    <mergeCell ref="AJ75:AY75"/>
    <mergeCell ref="AZ75:BS75"/>
    <mergeCell ref="AJ74:AY74"/>
    <mergeCell ref="AZ74:BS74"/>
    <mergeCell ref="A76:G76"/>
    <mergeCell ref="H76:AI76"/>
    <mergeCell ref="AJ76:AY76"/>
    <mergeCell ref="AZ76:BS76"/>
    <mergeCell ref="BT78:CJ78"/>
    <mergeCell ref="CK78:DA78"/>
    <mergeCell ref="A77:G77"/>
    <mergeCell ref="H77:AI77"/>
    <mergeCell ref="AJ77:AY77"/>
    <mergeCell ref="AZ77:BS77"/>
    <mergeCell ref="BT76:CJ76"/>
    <mergeCell ref="CK76:DA76"/>
    <mergeCell ref="BT77:CJ77"/>
    <mergeCell ref="CK77:DA77"/>
    <mergeCell ref="BT79:CJ79"/>
    <mergeCell ref="CK79:DA79"/>
    <mergeCell ref="A78:G78"/>
    <mergeCell ref="H78:AI78"/>
    <mergeCell ref="A79:G79"/>
    <mergeCell ref="H79:AI79"/>
    <mergeCell ref="AJ79:AY79"/>
    <mergeCell ref="AZ79:BS79"/>
    <mergeCell ref="AJ78:AY78"/>
    <mergeCell ref="AZ78:BS78"/>
    <mergeCell ref="A80:G80"/>
    <mergeCell ref="H80:AI80"/>
    <mergeCell ref="AJ80:AY80"/>
    <mergeCell ref="AZ80:BS80"/>
    <mergeCell ref="BT82:CJ82"/>
    <mergeCell ref="CK82:DA82"/>
    <mergeCell ref="A81:G81"/>
    <mergeCell ref="H81:AI81"/>
    <mergeCell ref="AJ81:AY81"/>
    <mergeCell ref="AZ81:BS81"/>
    <mergeCell ref="BT80:CJ80"/>
    <mergeCell ref="CK80:DA80"/>
    <mergeCell ref="BT81:CJ81"/>
    <mergeCell ref="CK81:DA81"/>
    <mergeCell ref="BT83:CJ83"/>
    <mergeCell ref="CK83:DA83"/>
    <mergeCell ref="A82:G82"/>
    <mergeCell ref="H82:AI82"/>
    <mergeCell ref="A83:G83"/>
    <mergeCell ref="H83:AI83"/>
    <mergeCell ref="AJ83:AY83"/>
    <mergeCell ref="AZ83:BS83"/>
    <mergeCell ref="AJ82:AY82"/>
    <mergeCell ref="AZ82:BS82"/>
    <mergeCell ref="A84:G84"/>
    <mergeCell ref="H84:AI84"/>
    <mergeCell ref="AJ84:AY84"/>
    <mergeCell ref="AZ84:BS84"/>
    <mergeCell ref="BT86:CJ86"/>
    <mergeCell ref="CK86:DA86"/>
    <mergeCell ref="A85:G85"/>
    <mergeCell ref="H85:AI85"/>
    <mergeCell ref="AJ85:AY85"/>
    <mergeCell ref="AZ85:BS85"/>
    <mergeCell ref="BT84:CJ84"/>
    <mergeCell ref="CK84:DA84"/>
    <mergeCell ref="BT85:CJ85"/>
    <mergeCell ref="CK85:DA85"/>
    <mergeCell ref="BT87:CJ87"/>
    <mergeCell ref="CK87:DA87"/>
    <mergeCell ref="A86:G86"/>
    <mergeCell ref="H86:AI86"/>
    <mergeCell ref="A87:G87"/>
    <mergeCell ref="H87:AI87"/>
    <mergeCell ref="AJ87:AY87"/>
    <mergeCell ref="AZ87:BS87"/>
    <mergeCell ref="AJ86:AY86"/>
    <mergeCell ref="AZ86:BS86"/>
    <mergeCell ref="A88:G88"/>
    <mergeCell ref="H88:AI88"/>
    <mergeCell ref="AJ88:AY88"/>
    <mergeCell ref="AZ88:BS88"/>
    <mergeCell ref="BT90:CJ90"/>
    <mergeCell ref="CK90:DA90"/>
    <mergeCell ref="A89:G89"/>
    <mergeCell ref="H89:AI89"/>
    <mergeCell ref="AJ89:AY89"/>
    <mergeCell ref="AZ89:BS89"/>
    <mergeCell ref="BT88:CJ88"/>
    <mergeCell ref="CK88:DA88"/>
    <mergeCell ref="BT89:CJ89"/>
    <mergeCell ref="CK89:DA89"/>
    <mergeCell ref="BT91:CJ91"/>
    <mergeCell ref="CK91:DA91"/>
    <mergeCell ref="A90:G90"/>
    <mergeCell ref="H90:AI90"/>
    <mergeCell ref="A91:G91"/>
    <mergeCell ref="H91:AI91"/>
    <mergeCell ref="AJ91:AY91"/>
    <mergeCell ref="AZ91:BS91"/>
    <mergeCell ref="AJ90:AY90"/>
    <mergeCell ref="AZ90:BS90"/>
    <mergeCell ref="A92:G92"/>
    <mergeCell ref="H92:AI92"/>
    <mergeCell ref="AJ92:AY92"/>
    <mergeCell ref="AZ92:BS92"/>
    <mergeCell ref="BT94:CJ94"/>
    <mergeCell ref="CK94:DA94"/>
    <mergeCell ref="A93:G93"/>
    <mergeCell ref="H93:AI93"/>
    <mergeCell ref="AJ93:AY93"/>
    <mergeCell ref="AZ93:BS93"/>
    <mergeCell ref="BT92:CJ92"/>
    <mergeCell ref="CK92:DA92"/>
    <mergeCell ref="BT93:CJ93"/>
    <mergeCell ref="CK93:DA93"/>
    <mergeCell ref="BT95:CJ95"/>
    <mergeCell ref="CK95:DA95"/>
    <mergeCell ref="A94:G94"/>
    <mergeCell ref="H94:AI94"/>
    <mergeCell ref="A95:G95"/>
    <mergeCell ref="H95:AI95"/>
    <mergeCell ref="AJ95:AY95"/>
    <mergeCell ref="AZ95:BS95"/>
    <mergeCell ref="AJ94:AY94"/>
    <mergeCell ref="AZ94:BS94"/>
    <mergeCell ref="A96:G96"/>
    <mergeCell ref="H96:AI96"/>
    <mergeCell ref="AJ96:AY96"/>
    <mergeCell ref="AZ96:BS96"/>
    <mergeCell ref="BT98:CJ98"/>
    <mergeCell ref="CK98:DA98"/>
    <mergeCell ref="A97:G97"/>
    <mergeCell ref="H97:AI97"/>
    <mergeCell ref="AJ97:AY97"/>
    <mergeCell ref="AZ97:BS97"/>
    <mergeCell ref="BT96:CJ96"/>
    <mergeCell ref="CK96:DA96"/>
    <mergeCell ref="BT97:CJ97"/>
    <mergeCell ref="CK97:DA97"/>
    <mergeCell ref="BT99:CJ99"/>
    <mergeCell ref="CK99:DA99"/>
    <mergeCell ref="A98:G98"/>
    <mergeCell ref="H98:AI98"/>
    <mergeCell ref="A99:G99"/>
    <mergeCell ref="H99:AI99"/>
    <mergeCell ref="AJ99:AY99"/>
    <mergeCell ref="AZ99:BS99"/>
    <mergeCell ref="AJ98:AY98"/>
    <mergeCell ref="AZ98:BS98"/>
    <mergeCell ref="A100:G100"/>
    <mergeCell ref="H100:AI100"/>
    <mergeCell ref="AJ100:AY100"/>
    <mergeCell ref="AZ100:BS100"/>
    <mergeCell ref="BT102:CJ102"/>
    <mergeCell ref="CK102:DA102"/>
    <mergeCell ref="A101:G101"/>
    <mergeCell ref="H101:AI101"/>
    <mergeCell ref="AJ101:AY101"/>
    <mergeCell ref="AZ101:BS101"/>
    <mergeCell ref="BT100:CJ100"/>
    <mergeCell ref="CK100:DA100"/>
    <mergeCell ref="BT101:CJ101"/>
    <mergeCell ref="CK101:DA101"/>
    <mergeCell ref="BT103:CJ103"/>
    <mergeCell ref="CK103:DA103"/>
    <mergeCell ref="A102:G102"/>
    <mergeCell ref="H102:AI102"/>
    <mergeCell ref="A103:G103"/>
    <mergeCell ref="H103:AI103"/>
    <mergeCell ref="AJ103:AY103"/>
    <mergeCell ref="AZ103:BS103"/>
    <mergeCell ref="AJ102:AY102"/>
    <mergeCell ref="AZ102:BS102"/>
    <mergeCell ref="A104:G104"/>
    <mergeCell ref="H104:AI104"/>
    <mergeCell ref="AJ104:AY104"/>
    <mergeCell ref="AZ104:BS104"/>
    <mergeCell ref="BT106:CJ106"/>
    <mergeCell ref="CK106:DA106"/>
    <mergeCell ref="A105:G105"/>
    <mergeCell ref="H105:AI105"/>
    <mergeCell ref="AJ105:AY105"/>
    <mergeCell ref="AZ105:BS105"/>
    <mergeCell ref="BT104:CJ104"/>
    <mergeCell ref="CK104:DA104"/>
    <mergeCell ref="BT105:CJ105"/>
    <mergeCell ref="CK105:DA105"/>
    <mergeCell ref="BT107:CJ107"/>
    <mergeCell ref="CK107:DA107"/>
    <mergeCell ref="A106:G106"/>
    <mergeCell ref="H106:AI106"/>
    <mergeCell ref="A107:G107"/>
    <mergeCell ref="H107:AI107"/>
    <mergeCell ref="AJ107:AY107"/>
    <mergeCell ref="AZ107:BS107"/>
    <mergeCell ref="AJ106:AY106"/>
    <mergeCell ref="AZ106:BS106"/>
    <mergeCell ref="A108:G108"/>
    <mergeCell ref="H108:AI108"/>
    <mergeCell ref="AJ108:AY108"/>
    <mergeCell ref="AZ108:BS108"/>
    <mergeCell ref="BT110:CJ110"/>
    <mergeCell ref="CK110:DA110"/>
    <mergeCell ref="A109:G109"/>
    <mergeCell ref="H109:AI109"/>
    <mergeCell ref="AJ109:AY109"/>
    <mergeCell ref="AZ109:BS109"/>
    <mergeCell ref="BT108:CJ108"/>
    <mergeCell ref="CK108:DA108"/>
    <mergeCell ref="BT109:CJ109"/>
    <mergeCell ref="CK109:DA109"/>
    <mergeCell ref="BT111:CJ111"/>
    <mergeCell ref="CK111:DA111"/>
    <mergeCell ref="A110:G110"/>
    <mergeCell ref="H110:AI110"/>
    <mergeCell ref="A111:G111"/>
    <mergeCell ref="H111:AI111"/>
    <mergeCell ref="AJ111:AY111"/>
    <mergeCell ref="AZ111:BS111"/>
    <mergeCell ref="AJ110:AY110"/>
    <mergeCell ref="AZ110:BS110"/>
    <mergeCell ref="A112:G112"/>
    <mergeCell ref="H112:AI112"/>
    <mergeCell ref="AJ112:AY112"/>
    <mergeCell ref="AZ112:BS112"/>
    <mergeCell ref="BT114:CJ114"/>
    <mergeCell ref="CK114:DA114"/>
    <mergeCell ref="A113:G113"/>
    <mergeCell ref="H113:AI113"/>
    <mergeCell ref="AJ113:AY113"/>
    <mergeCell ref="AZ113:BS113"/>
    <mergeCell ref="BT112:CJ112"/>
    <mergeCell ref="CK112:DA112"/>
    <mergeCell ref="BT113:CJ113"/>
    <mergeCell ref="CK113:DA113"/>
    <mergeCell ref="BT115:CJ115"/>
    <mergeCell ref="CK115:DA115"/>
    <mergeCell ref="A114:G114"/>
    <mergeCell ref="H114:AI114"/>
    <mergeCell ref="A115:G115"/>
    <mergeCell ref="H115:AI115"/>
    <mergeCell ref="AJ115:AY115"/>
    <mergeCell ref="AZ115:BS115"/>
    <mergeCell ref="AJ114:AY114"/>
    <mergeCell ref="AZ114:BS114"/>
    <mergeCell ref="A116:G116"/>
    <mergeCell ref="H116:AI116"/>
    <mergeCell ref="AJ116:AY116"/>
    <mergeCell ref="AZ116:BS116"/>
    <mergeCell ref="BT118:CJ118"/>
    <mergeCell ref="CK118:DA118"/>
    <mergeCell ref="A117:G117"/>
    <mergeCell ref="H117:AI117"/>
    <mergeCell ref="AJ117:AY117"/>
    <mergeCell ref="AZ117:BS117"/>
    <mergeCell ref="BT116:CJ116"/>
    <mergeCell ref="CK116:DA116"/>
    <mergeCell ref="BT117:CJ117"/>
    <mergeCell ref="CK117:DA117"/>
    <mergeCell ref="BT119:CJ119"/>
    <mergeCell ref="CK119:DA119"/>
    <mergeCell ref="A118:G118"/>
    <mergeCell ref="H118:AI118"/>
    <mergeCell ref="A119:G119"/>
    <mergeCell ref="H119:AI119"/>
    <mergeCell ref="AJ119:AY119"/>
    <mergeCell ref="AZ119:BS119"/>
    <mergeCell ref="AJ118:AY118"/>
    <mergeCell ref="AZ118:BS118"/>
    <mergeCell ref="A120:G120"/>
    <mergeCell ref="H120:AI120"/>
    <mergeCell ref="AJ120:AY120"/>
    <mergeCell ref="AZ120:BS120"/>
    <mergeCell ref="BT122:CJ122"/>
    <mergeCell ref="CK122:DA122"/>
    <mergeCell ref="A121:G121"/>
    <mergeCell ref="H121:AI121"/>
    <mergeCell ref="AJ121:AY121"/>
    <mergeCell ref="AZ121:BS121"/>
    <mergeCell ref="BT120:CJ120"/>
    <mergeCell ref="CK120:DA120"/>
    <mergeCell ref="BT121:CJ121"/>
    <mergeCell ref="CK121:DA121"/>
    <mergeCell ref="BT123:CJ123"/>
    <mergeCell ref="CK123:DA123"/>
    <mergeCell ref="A122:G122"/>
    <mergeCell ref="H122:AI122"/>
    <mergeCell ref="A123:G123"/>
    <mergeCell ref="H123:AI123"/>
    <mergeCell ref="AJ123:AY123"/>
    <mergeCell ref="AZ123:BS123"/>
    <mergeCell ref="AJ122:AY122"/>
    <mergeCell ref="AZ122:BS122"/>
    <mergeCell ref="A124:G124"/>
    <mergeCell ref="H124:AI124"/>
    <mergeCell ref="AJ124:AY124"/>
    <mergeCell ref="AZ124:BS124"/>
    <mergeCell ref="A125:G125"/>
    <mergeCell ref="H125:AI125"/>
    <mergeCell ref="AJ125:AY125"/>
    <mergeCell ref="AZ125:BS125"/>
    <mergeCell ref="A126:G126"/>
    <mergeCell ref="H126:AI126"/>
    <mergeCell ref="AJ126:AY126"/>
    <mergeCell ref="AZ126:BS126"/>
    <mergeCell ref="BT124:CJ124"/>
    <mergeCell ref="CK124:DA124"/>
    <mergeCell ref="BT125:CJ125"/>
    <mergeCell ref="CK125:DA125"/>
    <mergeCell ref="BT126:CJ126"/>
    <mergeCell ref="CK126:DA126"/>
  </mergeCells>
  <hyperlinks>
    <hyperlink ref="AF27" r:id="rId1" display="info@m-e-c.ru"/>
  </hyperlink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A19"/>
  <sheetViews>
    <sheetView zoomScaleSheetLayoutView="100" zoomScalePageLayoutView="0" workbookViewId="0" topLeftCell="A1">
      <selection activeCell="CS7" sqref="CS7:DA7"/>
    </sheetView>
  </sheetViews>
  <sheetFormatPr defaultColWidth="0.875" defaultRowHeight="12.75"/>
  <cols>
    <col min="1" max="68" width="0.875" style="1" customWidth="1"/>
    <col min="69" max="69" width="2.00390625" style="1" customWidth="1"/>
    <col min="70" max="70" width="1.75390625" style="1" customWidth="1"/>
    <col min="71" max="88" width="0.875" style="1" customWidth="1"/>
    <col min="89" max="16384" width="0.875" style="1" customWidth="1"/>
  </cols>
  <sheetData>
    <row r="1" spans="2:105" ht="15.75">
      <c r="B1" s="50" t="s">
        <v>116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7"/>
    </row>
    <row r="3" spans="1:105" s="2" customFormat="1" ht="54.75" customHeight="1">
      <c r="A3" s="67" t="s">
        <v>0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9"/>
      <c r="AJ3" s="67" t="s">
        <v>1</v>
      </c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9"/>
      <c r="AZ3" s="64" t="s">
        <v>2</v>
      </c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6"/>
      <c r="BR3" s="64" t="s">
        <v>119</v>
      </c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6"/>
      <c r="CJ3" s="64" t="s">
        <v>3</v>
      </c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6"/>
    </row>
    <row r="4" spans="1:105" s="2" customFormat="1" ht="40.5" customHeight="1">
      <c r="A4" s="70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2"/>
      <c r="AJ4" s="70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2"/>
      <c r="AZ4" s="64" t="s">
        <v>117</v>
      </c>
      <c r="BA4" s="65"/>
      <c r="BB4" s="65"/>
      <c r="BC4" s="65"/>
      <c r="BD4" s="65"/>
      <c r="BE4" s="65"/>
      <c r="BF4" s="65"/>
      <c r="BG4" s="65"/>
      <c r="BH4" s="66"/>
      <c r="BI4" s="64" t="s">
        <v>118</v>
      </c>
      <c r="BJ4" s="65"/>
      <c r="BK4" s="65"/>
      <c r="BL4" s="65"/>
      <c r="BM4" s="65"/>
      <c r="BN4" s="65"/>
      <c r="BO4" s="65"/>
      <c r="BP4" s="65"/>
      <c r="BQ4" s="66"/>
      <c r="BR4" s="64" t="s">
        <v>117</v>
      </c>
      <c r="BS4" s="65"/>
      <c r="BT4" s="65"/>
      <c r="BU4" s="65"/>
      <c r="BV4" s="65"/>
      <c r="BW4" s="65"/>
      <c r="BX4" s="65"/>
      <c r="BY4" s="65"/>
      <c r="BZ4" s="66"/>
      <c r="CA4" s="64" t="s">
        <v>118</v>
      </c>
      <c r="CB4" s="65"/>
      <c r="CC4" s="65"/>
      <c r="CD4" s="65"/>
      <c r="CE4" s="65"/>
      <c r="CF4" s="65"/>
      <c r="CG4" s="65"/>
      <c r="CH4" s="65"/>
      <c r="CI4" s="66"/>
      <c r="CJ4" s="64" t="s">
        <v>117</v>
      </c>
      <c r="CK4" s="65"/>
      <c r="CL4" s="65"/>
      <c r="CM4" s="65"/>
      <c r="CN4" s="65"/>
      <c r="CO4" s="65"/>
      <c r="CP4" s="65"/>
      <c r="CQ4" s="65"/>
      <c r="CR4" s="66"/>
      <c r="CS4" s="64" t="s">
        <v>118</v>
      </c>
      <c r="CT4" s="65"/>
      <c r="CU4" s="65"/>
      <c r="CV4" s="65"/>
      <c r="CW4" s="65"/>
      <c r="CX4" s="65"/>
      <c r="CY4" s="65"/>
      <c r="CZ4" s="65"/>
      <c r="DA4" s="66"/>
    </row>
    <row r="5" spans="1:105" s="2" customFormat="1" ht="27.75" customHeight="1">
      <c r="A5" s="13" t="s">
        <v>34</v>
      </c>
      <c r="B5" s="14"/>
      <c r="C5" s="14"/>
      <c r="D5" s="14"/>
      <c r="E5" s="14"/>
      <c r="F5" s="14"/>
      <c r="G5" s="15" t="s">
        <v>121</v>
      </c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73"/>
      <c r="AJ5" s="16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8"/>
      <c r="AZ5" s="16"/>
      <c r="BA5" s="17"/>
      <c r="BB5" s="17"/>
      <c r="BC5" s="17"/>
      <c r="BD5" s="17"/>
      <c r="BE5" s="17"/>
      <c r="BF5" s="17"/>
      <c r="BG5" s="17"/>
      <c r="BH5" s="18"/>
      <c r="BI5" s="16"/>
      <c r="BJ5" s="17"/>
      <c r="BK5" s="17"/>
      <c r="BL5" s="17"/>
      <c r="BM5" s="17"/>
      <c r="BN5" s="17"/>
      <c r="BO5" s="17"/>
      <c r="BP5" s="17"/>
      <c r="BQ5" s="18"/>
      <c r="BR5" s="16"/>
      <c r="BS5" s="17"/>
      <c r="BT5" s="17"/>
      <c r="BU5" s="17"/>
      <c r="BV5" s="17"/>
      <c r="BW5" s="17"/>
      <c r="BX5" s="17"/>
      <c r="BY5" s="17"/>
      <c r="BZ5" s="18"/>
      <c r="CA5" s="16"/>
      <c r="CB5" s="17"/>
      <c r="CC5" s="17"/>
      <c r="CD5" s="17"/>
      <c r="CE5" s="17"/>
      <c r="CF5" s="17"/>
      <c r="CG5" s="17"/>
      <c r="CH5" s="17"/>
      <c r="CI5" s="18"/>
      <c r="CJ5" s="16"/>
      <c r="CK5" s="17"/>
      <c r="CL5" s="17"/>
      <c r="CM5" s="17"/>
      <c r="CN5" s="17"/>
      <c r="CO5" s="17"/>
      <c r="CP5" s="17"/>
      <c r="CQ5" s="17"/>
      <c r="CR5" s="18"/>
      <c r="CS5" s="16"/>
      <c r="CT5" s="17"/>
      <c r="CU5" s="17"/>
      <c r="CV5" s="17"/>
      <c r="CW5" s="17"/>
      <c r="CX5" s="17"/>
      <c r="CY5" s="17"/>
      <c r="CZ5" s="17"/>
      <c r="DA5" s="18"/>
    </row>
    <row r="6" spans="1:105" s="2" customFormat="1" ht="54" customHeight="1">
      <c r="A6" s="13" t="s">
        <v>35</v>
      </c>
      <c r="B6" s="14"/>
      <c r="C6" s="14"/>
      <c r="D6" s="14"/>
      <c r="E6" s="14"/>
      <c r="F6" s="14"/>
      <c r="G6" s="15" t="s">
        <v>122</v>
      </c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73"/>
      <c r="AJ6" s="16" t="s">
        <v>120</v>
      </c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8"/>
      <c r="AZ6" s="74">
        <v>565.75</v>
      </c>
      <c r="BA6" s="75"/>
      <c r="BB6" s="75"/>
      <c r="BC6" s="75"/>
      <c r="BD6" s="75"/>
      <c r="BE6" s="75"/>
      <c r="BF6" s="75"/>
      <c r="BG6" s="75"/>
      <c r="BH6" s="76"/>
      <c r="BI6" s="74">
        <v>631.84</v>
      </c>
      <c r="BJ6" s="75"/>
      <c r="BK6" s="75"/>
      <c r="BL6" s="75"/>
      <c r="BM6" s="75"/>
      <c r="BN6" s="75"/>
      <c r="BO6" s="75"/>
      <c r="BP6" s="75"/>
      <c r="BQ6" s="76"/>
      <c r="BR6" s="16">
        <v>631.84</v>
      </c>
      <c r="BS6" s="17"/>
      <c r="BT6" s="17"/>
      <c r="BU6" s="17"/>
      <c r="BV6" s="17"/>
      <c r="BW6" s="17"/>
      <c r="BX6" s="17"/>
      <c r="BY6" s="17"/>
      <c r="BZ6" s="18"/>
      <c r="CA6" s="19">
        <v>698.65</v>
      </c>
      <c r="CB6" s="20"/>
      <c r="CC6" s="20"/>
      <c r="CD6" s="20"/>
      <c r="CE6" s="20"/>
      <c r="CF6" s="20"/>
      <c r="CG6" s="20"/>
      <c r="CH6" s="20"/>
      <c r="CI6" s="21"/>
      <c r="CJ6" s="19">
        <v>698.65</v>
      </c>
      <c r="CK6" s="20"/>
      <c r="CL6" s="20"/>
      <c r="CM6" s="20"/>
      <c r="CN6" s="20"/>
      <c r="CO6" s="20"/>
      <c r="CP6" s="20"/>
      <c r="CQ6" s="20"/>
      <c r="CR6" s="21"/>
      <c r="CS6" s="19">
        <v>760.32</v>
      </c>
      <c r="CT6" s="20"/>
      <c r="CU6" s="20"/>
      <c r="CV6" s="20"/>
      <c r="CW6" s="20"/>
      <c r="CX6" s="20"/>
      <c r="CY6" s="20"/>
      <c r="CZ6" s="20"/>
      <c r="DA6" s="21"/>
    </row>
    <row r="7" spans="1:105" s="2" customFormat="1" ht="66" customHeight="1">
      <c r="A7" s="13" t="s">
        <v>36</v>
      </c>
      <c r="B7" s="14"/>
      <c r="C7" s="14"/>
      <c r="D7" s="14"/>
      <c r="E7" s="14"/>
      <c r="F7" s="14"/>
      <c r="G7" s="15" t="s">
        <v>123</v>
      </c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73"/>
      <c r="AJ7" s="16" t="s">
        <v>120</v>
      </c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8"/>
      <c r="AZ7" s="74">
        <v>263.27</v>
      </c>
      <c r="BA7" s="75"/>
      <c r="BB7" s="75"/>
      <c r="BC7" s="75"/>
      <c r="BD7" s="75"/>
      <c r="BE7" s="75"/>
      <c r="BF7" s="75"/>
      <c r="BG7" s="75"/>
      <c r="BH7" s="76"/>
      <c r="BI7" s="74">
        <v>468.36</v>
      </c>
      <c r="BJ7" s="75"/>
      <c r="BK7" s="75"/>
      <c r="BL7" s="75"/>
      <c r="BM7" s="75"/>
      <c r="BN7" s="75"/>
      <c r="BO7" s="75"/>
      <c r="BP7" s="75"/>
      <c r="BQ7" s="76"/>
      <c r="BR7" s="16">
        <v>444.85</v>
      </c>
      <c r="BS7" s="17"/>
      <c r="BT7" s="17"/>
      <c r="BU7" s="17"/>
      <c r="BV7" s="17"/>
      <c r="BW7" s="17"/>
      <c r="BX7" s="17"/>
      <c r="BY7" s="17"/>
      <c r="BZ7" s="18"/>
      <c r="CA7" s="19">
        <v>444.85</v>
      </c>
      <c r="CB7" s="20"/>
      <c r="CC7" s="20"/>
      <c r="CD7" s="20"/>
      <c r="CE7" s="20"/>
      <c r="CF7" s="20"/>
      <c r="CG7" s="20"/>
      <c r="CH7" s="20"/>
      <c r="CI7" s="21"/>
      <c r="CJ7" s="19">
        <f>CA7</f>
        <v>444.85</v>
      </c>
      <c r="CK7" s="20"/>
      <c r="CL7" s="20"/>
      <c r="CM7" s="20"/>
      <c r="CN7" s="20"/>
      <c r="CO7" s="20"/>
      <c r="CP7" s="20"/>
      <c r="CQ7" s="20"/>
      <c r="CR7" s="21"/>
      <c r="CS7" s="19">
        <v>880.03</v>
      </c>
      <c r="CT7" s="20"/>
      <c r="CU7" s="20"/>
      <c r="CV7" s="20"/>
      <c r="CW7" s="20"/>
      <c r="CX7" s="20"/>
      <c r="CY7" s="20"/>
      <c r="CZ7" s="20"/>
      <c r="DA7" s="21"/>
    </row>
    <row r="8" spans="1:105" s="2" customFormat="1" ht="27.75" customHeight="1">
      <c r="A8" s="13" t="s">
        <v>37</v>
      </c>
      <c r="B8" s="14"/>
      <c r="C8" s="14"/>
      <c r="D8" s="14"/>
      <c r="E8" s="14"/>
      <c r="F8" s="14"/>
      <c r="G8" s="15" t="s">
        <v>124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73"/>
      <c r="AJ8" s="16" t="s">
        <v>120</v>
      </c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8"/>
      <c r="AZ8" s="74"/>
      <c r="BA8" s="75"/>
      <c r="BB8" s="75"/>
      <c r="BC8" s="75"/>
      <c r="BD8" s="75"/>
      <c r="BE8" s="75"/>
      <c r="BF8" s="75"/>
      <c r="BG8" s="75"/>
      <c r="BH8" s="76"/>
      <c r="BI8" s="74"/>
      <c r="BJ8" s="75"/>
      <c r="BK8" s="75"/>
      <c r="BL8" s="75"/>
      <c r="BM8" s="75"/>
      <c r="BN8" s="75"/>
      <c r="BO8" s="75"/>
      <c r="BP8" s="75"/>
      <c r="BQ8" s="76"/>
      <c r="BR8" s="16"/>
      <c r="BS8" s="17"/>
      <c r="BT8" s="17"/>
      <c r="BU8" s="17"/>
      <c r="BV8" s="17"/>
      <c r="BW8" s="17"/>
      <c r="BX8" s="17"/>
      <c r="BY8" s="17"/>
      <c r="BZ8" s="18"/>
      <c r="CA8" s="19"/>
      <c r="CB8" s="20"/>
      <c r="CC8" s="20"/>
      <c r="CD8" s="20"/>
      <c r="CE8" s="20"/>
      <c r="CF8" s="20"/>
      <c r="CG8" s="20"/>
      <c r="CH8" s="20"/>
      <c r="CI8" s="21"/>
      <c r="CJ8" s="19"/>
      <c r="CK8" s="20"/>
      <c r="CL8" s="20"/>
      <c r="CM8" s="20"/>
      <c r="CN8" s="20"/>
      <c r="CO8" s="20"/>
      <c r="CP8" s="20"/>
      <c r="CQ8" s="20"/>
      <c r="CR8" s="21"/>
      <c r="CS8" s="19"/>
      <c r="CT8" s="20"/>
      <c r="CU8" s="20"/>
      <c r="CV8" s="20"/>
      <c r="CW8" s="20"/>
      <c r="CX8" s="20"/>
      <c r="CY8" s="20"/>
      <c r="CZ8" s="20"/>
      <c r="DA8" s="21"/>
    </row>
    <row r="9" spans="1:105" s="2" customFormat="1" ht="15" customHeight="1">
      <c r="A9" s="13"/>
      <c r="B9" s="14"/>
      <c r="C9" s="14"/>
      <c r="D9" s="14"/>
      <c r="E9" s="14"/>
      <c r="F9" s="14"/>
      <c r="G9" s="15" t="s">
        <v>83</v>
      </c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73"/>
      <c r="AJ9" s="16" t="s">
        <v>120</v>
      </c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8"/>
      <c r="AZ9" s="74">
        <v>281.24</v>
      </c>
      <c r="BA9" s="75"/>
      <c r="BB9" s="75"/>
      <c r="BC9" s="75"/>
      <c r="BD9" s="75"/>
      <c r="BE9" s="75"/>
      <c r="BF9" s="75"/>
      <c r="BG9" s="75"/>
      <c r="BH9" s="76"/>
      <c r="BI9" s="74">
        <v>434.21</v>
      </c>
      <c r="BJ9" s="75"/>
      <c r="BK9" s="75"/>
      <c r="BL9" s="75"/>
      <c r="BM9" s="75"/>
      <c r="BN9" s="75"/>
      <c r="BO9" s="75"/>
      <c r="BP9" s="75"/>
      <c r="BQ9" s="76"/>
      <c r="BR9" s="16" t="s">
        <v>144</v>
      </c>
      <c r="BS9" s="17"/>
      <c r="BT9" s="17"/>
      <c r="BU9" s="17"/>
      <c r="BV9" s="17"/>
      <c r="BW9" s="17"/>
      <c r="BX9" s="17"/>
      <c r="BY9" s="17"/>
      <c r="BZ9" s="18"/>
      <c r="CA9" s="19" t="s">
        <v>147</v>
      </c>
      <c r="CB9" s="20"/>
      <c r="CC9" s="20"/>
      <c r="CD9" s="20"/>
      <c r="CE9" s="20"/>
      <c r="CF9" s="20"/>
      <c r="CG9" s="20"/>
      <c r="CH9" s="20"/>
      <c r="CI9" s="21"/>
      <c r="CJ9" s="19">
        <v>435.42</v>
      </c>
      <c r="CK9" s="20"/>
      <c r="CL9" s="20"/>
      <c r="CM9" s="20"/>
      <c r="CN9" s="20"/>
      <c r="CO9" s="20"/>
      <c r="CP9" s="20"/>
      <c r="CQ9" s="20"/>
      <c r="CR9" s="21"/>
      <c r="CS9" s="19">
        <v>609.91</v>
      </c>
      <c r="CT9" s="20"/>
      <c r="CU9" s="20"/>
      <c r="CV9" s="20"/>
      <c r="CW9" s="20"/>
      <c r="CX9" s="20"/>
      <c r="CY9" s="20"/>
      <c r="CZ9" s="20"/>
      <c r="DA9" s="21"/>
    </row>
    <row r="10" spans="1:105" s="2" customFormat="1" ht="15" customHeight="1">
      <c r="A10" s="13"/>
      <c r="B10" s="14"/>
      <c r="C10" s="14"/>
      <c r="D10" s="14"/>
      <c r="E10" s="14"/>
      <c r="F10" s="14"/>
      <c r="G10" s="15" t="s">
        <v>84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73"/>
      <c r="AJ10" s="16" t="s">
        <v>120</v>
      </c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8"/>
      <c r="AZ10" s="74">
        <v>179.05</v>
      </c>
      <c r="BA10" s="75"/>
      <c r="BB10" s="75"/>
      <c r="BC10" s="75"/>
      <c r="BD10" s="75"/>
      <c r="BE10" s="75"/>
      <c r="BF10" s="75"/>
      <c r="BG10" s="75"/>
      <c r="BH10" s="76"/>
      <c r="BI10" s="74">
        <v>180.01</v>
      </c>
      <c r="BJ10" s="75"/>
      <c r="BK10" s="75"/>
      <c r="BL10" s="75"/>
      <c r="BM10" s="75"/>
      <c r="BN10" s="75"/>
      <c r="BO10" s="75"/>
      <c r="BP10" s="75"/>
      <c r="BQ10" s="76"/>
      <c r="BR10" s="16" t="s">
        <v>145</v>
      </c>
      <c r="BS10" s="17"/>
      <c r="BT10" s="17"/>
      <c r="BU10" s="17"/>
      <c r="BV10" s="17"/>
      <c r="BW10" s="17"/>
      <c r="BX10" s="17"/>
      <c r="BY10" s="17"/>
      <c r="BZ10" s="18"/>
      <c r="CA10" s="19" t="s">
        <v>148</v>
      </c>
      <c r="CB10" s="20"/>
      <c r="CC10" s="20"/>
      <c r="CD10" s="20"/>
      <c r="CE10" s="20"/>
      <c r="CF10" s="20"/>
      <c r="CG10" s="20"/>
      <c r="CH10" s="20"/>
      <c r="CI10" s="21"/>
      <c r="CJ10" s="19">
        <v>305.36</v>
      </c>
      <c r="CK10" s="20"/>
      <c r="CL10" s="20"/>
      <c r="CM10" s="20"/>
      <c r="CN10" s="20"/>
      <c r="CO10" s="20"/>
      <c r="CP10" s="20"/>
      <c r="CQ10" s="20"/>
      <c r="CR10" s="21"/>
      <c r="CS10" s="19">
        <v>289.67</v>
      </c>
      <c r="CT10" s="20"/>
      <c r="CU10" s="20"/>
      <c r="CV10" s="20"/>
      <c r="CW10" s="20"/>
      <c r="CX10" s="20"/>
      <c r="CY10" s="20"/>
      <c r="CZ10" s="20"/>
      <c r="DA10" s="21"/>
    </row>
    <row r="11" spans="1:105" s="2" customFormat="1" ht="15" customHeight="1">
      <c r="A11" s="13"/>
      <c r="B11" s="14"/>
      <c r="C11" s="14"/>
      <c r="D11" s="14"/>
      <c r="E11" s="14"/>
      <c r="F11" s="14"/>
      <c r="G11" s="15" t="s">
        <v>85</v>
      </c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73"/>
      <c r="AJ11" s="16" t="s">
        <v>120</v>
      </c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8"/>
      <c r="AZ11" s="74">
        <v>93.75</v>
      </c>
      <c r="BA11" s="75"/>
      <c r="BB11" s="75"/>
      <c r="BC11" s="75"/>
      <c r="BD11" s="75"/>
      <c r="BE11" s="75"/>
      <c r="BF11" s="75"/>
      <c r="BG11" s="75"/>
      <c r="BH11" s="76"/>
      <c r="BI11" s="74">
        <v>144.74</v>
      </c>
      <c r="BJ11" s="75"/>
      <c r="BK11" s="75"/>
      <c r="BL11" s="75"/>
      <c r="BM11" s="75"/>
      <c r="BN11" s="75"/>
      <c r="BO11" s="75"/>
      <c r="BP11" s="75"/>
      <c r="BQ11" s="76"/>
      <c r="BR11" s="16" t="s">
        <v>146</v>
      </c>
      <c r="BS11" s="17"/>
      <c r="BT11" s="17"/>
      <c r="BU11" s="17"/>
      <c r="BV11" s="17"/>
      <c r="BW11" s="17"/>
      <c r="BX11" s="17"/>
      <c r="BY11" s="17"/>
      <c r="BZ11" s="18"/>
      <c r="CA11" s="19" t="s">
        <v>149</v>
      </c>
      <c r="CB11" s="20"/>
      <c r="CC11" s="20"/>
      <c r="CD11" s="20"/>
      <c r="CE11" s="20"/>
      <c r="CF11" s="20"/>
      <c r="CG11" s="20"/>
      <c r="CH11" s="20"/>
      <c r="CI11" s="21"/>
      <c r="CJ11" s="19">
        <v>145.14</v>
      </c>
      <c r="CK11" s="20"/>
      <c r="CL11" s="20"/>
      <c r="CM11" s="20"/>
      <c r="CN11" s="20"/>
      <c r="CO11" s="20"/>
      <c r="CP11" s="20"/>
      <c r="CQ11" s="20"/>
      <c r="CR11" s="21"/>
      <c r="CS11" s="19">
        <v>203.3</v>
      </c>
      <c r="CT11" s="20"/>
      <c r="CU11" s="20"/>
      <c r="CV11" s="20"/>
      <c r="CW11" s="20"/>
      <c r="CX11" s="20"/>
      <c r="CY11" s="20"/>
      <c r="CZ11" s="20"/>
      <c r="DA11" s="21"/>
    </row>
    <row r="12" ht="3" customHeight="1"/>
    <row r="13" s="8" customFormat="1" ht="11.25">
      <c r="A13" s="9" t="s">
        <v>125</v>
      </c>
    </row>
    <row r="14" s="8" customFormat="1" ht="11.25">
      <c r="A14" s="9" t="s">
        <v>126</v>
      </c>
    </row>
    <row r="15" s="8" customFormat="1" ht="11.25">
      <c r="A15" s="9" t="s">
        <v>127</v>
      </c>
    </row>
    <row r="16" s="8" customFormat="1" ht="11.25">
      <c r="A16" s="9" t="s">
        <v>128</v>
      </c>
    </row>
    <row r="18" spans="6:105" s="10" customFormat="1" ht="45" customHeight="1">
      <c r="F18" s="10" t="s">
        <v>129</v>
      </c>
      <c r="V18" s="77" t="s">
        <v>130</v>
      </c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</row>
    <row r="19" spans="22:105" ht="60" customHeight="1">
      <c r="V19" s="77" t="s">
        <v>131</v>
      </c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</row>
    <row r="20" ht="3" customHeight="1"/>
  </sheetData>
  <sheetProtection/>
  <mergeCells count="77">
    <mergeCell ref="V19:DA19"/>
    <mergeCell ref="BI11:BQ11"/>
    <mergeCell ref="BR11:BZ11"/>
    <mergeCell ref="CA11:CI11"/>
    <mergeCell ref="CJ11:CR11"/>
    <mergeCell ref="CS11:DA11"/>
    <mergeCell ref="V18:DA18"/>
    <mergeCell ref="A11:F11"/>
    <mergeCell ref="G11:AI11"/>
    <mergeCell ref="AJ11:AY11"/>
    <mergeCell ref="AZ11:BH11"/>
    <mergeCell ref="CS9:DA9"/>
    <mergeCell ref="A10:F10"/>
    <mergeCell ref="G10:AI10"/>
    <mergeCell ref="AJ10:AY10"/>
    <mergeCell ref="AZ10:BH10"/>
    <mergeCell ref="BI10:BQ10"/>
    <mergeCell ref="BR10:BZ10"/>
    <mergeCell ref="CA10:CI10"/>
    <mergeCell ref="CJ10:CR10"/>
    <mergeCell ref="CS10:DA10"/>
    <mergeCell ref="BI9:BQ9"/>
    <mergeCell ref="BR9:BZ9"/>
    <mergeCell ref="CA9:CI9"/>
    <mergeCell ref="CJ9:CR9"/>
    <mergeCell ref="A9:F9"/>
    <mergeCell ref="G9:AI9"/>
    <mergeCell ref="AJ9:AY9"/>
    <mergeCell ref="AZ9:BH9"/>
    <mergeCell ref="CS7:DA7"/>
    <mergeCell ref="A8:F8"/>
    <mergeCell ref="G8:AI8"/>
    <mergeCell ref="AJ8:AY8"/>
    <mergeCell ref="AZ8:BH8"/>
    <mergeCell ref="BI8:BQ8"/>
    <mergeCell ref="BR8:BZ8"/>
    <mergeCell ref="CA8:CI8"/>
    <mergeCell ref="CJ8:CR8"/>
    <mergeCell ref="CS8:DA8"/>
    <mergeCell ref="BI7:BQ7"/>
    <mergeCell ref="BR7:BZ7"/>
    <mergeCell ref="CA7:CI7"/>
    <mergeCell ref="CJ7:CR7"/>
    <mergeCell ref="A7:F7"/>
    <mergeCell ref="G7:AI7"/>
    <mergeCell ref="AJ7:AY7"/>
    <mergeCell ref="AZ7:BH7"/>
    <mergeCell ref="CS5:DA5"/>
    <mergeCell ref="A6:F6"/>
    <mergeCell ref="G6:AI6"/>
    <mergeCell ref="AJ6:AY6"/>
    <mergeCell ref="AZ6:BH6"/>
    <mergeCell ref="BI6:BQ6"/>
    <mergeCell ref="BR6:BZ6"/>
    <mergeCell ref="CA6:CI6"/>
    <mergeCell ref="CJ6:CR6"/>
    <mergeCell ref="CS6:DA6"/>
    <mergeCell ref="BI5:BQ5"/>
    <mergeCell ref="BR5:BZ5"/>
    <mergeCell ref="CA5:CI5"/>
    <mergeCell ref="CJ5:CR5"/>
    <mergeCell ref="AJ3:AY4"/>
    <mergeCell ref="A5:F5"/>
    <mergeCell ref="G5:AI5"/>
    <mergeCell ref="AJ5:AY5"/>
    <mergeCell ref="AZ5:BH5"/>
    <mergeCell ref="AZ4:BH4"/>
    <mergeCell ref="BI4:BQ4"/>
    <mergeCell ref="B1:CZ1"/>
    <mergeCell ref="AZ3:BQ3"/>
    <mergeCell ref="BR3:CI3"/>
    <mergeCell ref="BR4:BZ4"/>
    <mergeCell ref="CA4:CI4"/>
    <mergeCell ref="CJ3:DA3"/>
    <mergeCell ref="CJ4:CR4"/>
    <mergeCell ref="CS4:DA4"/>
    <mergeCell ref="A3:AI4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Колосова Светлана М.</cp:lastModifiedBy>
  <cp:lastPrinted>2022-04-13T03:40:59Z</cp:lastPrinted>
  <dcterms:created xsi:type="dcterms:W3CDTF">2011-01-11T10:25:48Z</dcterms:created>
  <dcterms:modified xsi:type="dcterms:W3CDTF">2022-10-28T09:58:55Z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